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omments8.xml" ContentType="application/vnd.openxmlformats-officedocument.spreadsheetml.comments+xml"/>
  <Override PartName="/xl/threadedComments/threadedComment8.xml" ContentType="application/vnd.ms-excel.threadedcomment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omments9.xml" ContentType="application/vnd.openxmlformats-officedocument.spreadsheetml.comments+xml"/>
  <Override PartName="/xl/threadedComments/threadedComment9.xml" ContentType="application/vnd.ms-excel.threadedcomment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comments10.xml" ContentType="application/vnd.openxmlformats-officedocument.spreadsheetml.comments+xml"/>
  <Override PartName="/xl/threadedComments/threadedComment10.xml" ContentType="application/vnd.ms-excel.threadedcomment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omments11.xml" ContentType="application/vnd.openxmlformats-officedocument.spreadsheetml.comments+xml"/>
  <Override PartName="/xl/threadedComments/threadedComment11.xml" ContentType="application/vnd.ms-excel.threadedcomments+xml"/>
  <Override PartName="/xl/drawings/drawing13.xml" ContentType="application/vnd.openxmlformats-officedocument.drawing+xml"/>
  <Override PartName="/xl/comments12.xml" ContentType="application/vnd.openxmlformats-officedocument.spreadsheetml.comments+xml"/>
  <Override PartName="/xl/threadedComments/threadedComment12.xml" ContentType="application/vnd.ms-excel.threadedcomment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onderzoek\CREATE tool\"/>
    </mc:Choice>
  </mc:AlternateContent>
  <xr:revisionPtr revIDLastSave="0" documentId="13_ncr:1_{BAF75EB9-D50E-4061-BAAF-47C9743C35B2}" xr6:coauthVersionLast="47" xr6:coauthVersionMax="47" xr10:uidLastSave="{00000000-0000-0000-0000-000000000000}"/>
  <bookViews>
    <workbookView xWindow="28680" yWindow="-30" windowWidth="29040" windowHeight="15840" tabRatio="794" xr2:uid="{CCACDA16-5889-41CA-B94E-C270165476C2}"/>
  </bookViews>
  <sheets>
    <sheet name="Instructie" sheetId="17" r:id="rId1"/>
    <sheet name="Deelnemer1" sheetId="1" r:id="rId2"/>
    <sheet name="Deelnemer2" sheetId="4" r:id="rId3"/>
    <sheet name="Deelnemer3" sheetId="10" r:id="rId4"/>
    <sheet name="Deelnemer4" sheetId="9" r:id="rId5"/>
    <sheet name="Deelnemer5" sheetId="8" r:id="rId6"/>
    <sheet name="Deelnemer6" sheetId="7" r:id="rId7"/>
    <sheet name="Deelnemer7" sheetId="6" r:id="rId8"/>
    <sheet name="Deelnemer8" sheetId="5" r:id="rId9"/>
    <sheet name="Deelnemer9" sheetId="12" r:id="rId10"/>
    <sheet name="Deelnemer10" sheetId="11" r:id="rId11"/>
    <sheet name="Totaaloverzicht" sheetId="15" r:id="rId12"/>
    <sheet name="Teamresultaat" sheetId="16"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6" i="16" l="1"/>
  <c r="C85" i="16"/>
  <c r="C84" i="16"/>
  <c r="C83" i="16"/>
  <c r="E83" i="16" s="1" a="1"/>
  <c r="E83" i="16" s="1"/>
  <c r="C82" i="16"/>
  <c r="C81" i="16"/>
  <c r="C80" i="16"/>
  <c r="C79" i="16"/>
  <c r="E79" i="16" s="1" a="1"/>
  <c r="E79" i="16" s="1"/>
  <c r="C78" i="16"/>
  <c r="C77" i="16"/>
  <c r="C76" i="16"/>
  <c r="C75" i="16"/>
  <c r="E75" i="16" s="1" a="1"/>
  <c r="E75" i="16" s="1"/>
  <c r="C74" i="16"/>
  <c r="C73" i="16"/>
  <c r="C72" i="16"/>
  <c r="C71" i="16"/>
  <c r="E71" i="16" s="1" a="1"/>
  <c r="E71" i="16" s="1"/>
  <c r="C70" i="16"/>
  <c r="C69" i="16"/>
  <c r="C68" i="16"/>
  <c r="C65" i="16"/>
  <c r="C64" i="16"/>
  <c r="C63" i="16"/>
  <c r="C62" i="16"/>
  <c r="E62" i="16" s="1" a="1"/>
  <c r="E62" i="16" s="1"/>
  <c r="C61" i="16"/>
  <c r="C60" i="16"/>
  <c r="C59" i="16"/>
  <c r="C58" i="16"/>
  <c r="E58" i="16" s="1" a="1"/>
  <c r="E58" i="16" s="1"/>
  <c r="C57" i="16"/>
  <c r="C56" i="16"/>
  <c r="C55" i="16"/>
  <c r="C54" i="16"/>
  <c r="E54" i="16" s="1" a="1"/>
  <c r="E54" i="16" s="1"/>
  <c r="C53" i="16"/>
  <c r="C52" i="16"/>
  <c r="C51" i="16"/>
  <c r="C50" i="16"/>
  <c r="E50" i="16" s="1" a="1"/>
  <c r="E50" i="16" s="1"/>
  <c r="C49" i="16"/>
  <c r="C48" i="16"/>
  <c r="C47" i="16"/>
  <c r="C46" i="16"/>
  <c r="E46" i="16" s="1" a="1"/>
  <c r="E46" i="16" s="1"/>
  <c r="C43" i="16"/>
  <c r="C42" i="16"/>
  <c r="C41" i="16"/>
  <c r="E41" i="16" s="1" a="1"/>
  <c r="E41" i="16" s="1"/>
  <c r="C40" i="16"/>
  <c r="E40" i="16" s="1" a="1"/>
  <c r="E40" i="16" s="1"/>
  <c r="C39" i="16"/>
  <c r="C38" i="16"/>
  <c r="C37" i="16"/>
  <c r="E37" i="16" s="1" a="1"/>
  <c r="E37" i="16" s="1"/>
  <c r="C36" i="16"/>
  <c r="E36" i="16" s="1" a="1"/>
  <c r="E36" i="16" s="1"/>
  <c r="C35" i="16"/>
  <c r="C34" i="16"/>
  <c r="C33" i="16"/>
  <c r="E33" i="16" s="1" a="1"/>
  <c r="E33" i="16" s="1"/>
  <c r="C32" i="16"/>
  <c r="E32" i="16" s="1" a="1"/>
  <c r="E32" i="16" s="1"/>
  <c r="C31" i="16"/>
  <c r="C30" i="16"/>
  <c r="C29" i="16"/>
  <c r="E29" i="16" s="1" a="1"/>
  <c r="E29" i="16" s="1"/>
  <c r="C28" i="16"/>
  <c r="E28" i="16" s="1" a="1"/>
  <c r="E28" i="16" s="1"/>
  <c r="C25" i="16"/>
  <c r="C24" i="16"/>
  <c r="C23" i="16"/>
  <c r="C22" i="16"/>
  <c r="E22" i="16" s="1" a="1"/>
  <c r="E22" i="16" s="1"/>
  <c r="C21" i="16"/>
  <c r="C20" i="16"/>
  <c r="C19" i="16"/>
  <c r="C18" i="16"/>
  <c r="E18" i="16" s="1" a="1"/>
  <c r="E18" i="16" s="1"/>
  <c r="C17" i="16"/>
  <c r="C16" i="16"/>
  <c r="C15" i="16"/>
  <c r="E86" i="16" a="1"/>
  <c r="E86" i="16" s="1"/>
  <c r="E85" i="16" a="1"/>
  <c r="E85" i="16" s="1"/>
  <c r="E84" i="16" a="1"/>
  <c r="E84" i="16" s="1"/>
  <c r="E82" i="16" a="1"/>
  <c r="E82" i="16" s="1"/>
  <c r="E81" i="16" a="1"/>
  <c r="E81" i="16" s="1"/>
  <c r="E80" i="16" a="1"/>
  <c r="E80" i="16" s="1"/>
  <c r="E78" i="16" a="1"/>
  <c r="E78" i="16" s="1"/>
  <c r="E77" i="16" a="1"/>
  <c r="E77" i="16" s="1"/>
  <c r="E76" i="16" a="1"/>
  <c r="E76" i="16" s="1"/>
  <c r="E74" i="16" a="1"/>
  <c r="E74" i="16" s="1"/>
  <c r="E73" i="16" a="1"/>
  <c r="E73" i="16" s="1"/>
  <c r="E72" i="16" a="1"/>
  <c r="E72" i="16" s="1"/>
  <c r="E70" i="16" a="1"/>
  <c r="E70" i="16" s="1"/>
  <c r="E69" i="16" a="1"/>
  <c r="E69" i="16" s="1"/>
  <c r="E68" i="16" a="1"/>
  <c r="E68" i="16" s="1"/>
  <c r="E65" i="16" a="1"/>
  <c r="E65" i="16" s="1"/>
  <c r="E64" i="16" a="1"/>
  <c r="E64" i="16" s="1"/>
  <c r="E63" i="16" a="1"/>
  <c r="E63" i="16" s="1"/>
  <c r="E61" i="16" a="1"/>
  <c r="E61" i="16" s="1"/>
  <c r="E60" i="16" a="1"/>
  <c r="E60" i="16" s="1"/>
  <c r="E59" i="16" a="1"/>
  <c r="E59" i="16" s="1"/>
  <c r="E57" i="16" a="1"/>
  <c r="E57" i="16" s="1"/>
  <c r="E56" i="16" a="1"/>
  <c r="E56" i="16" s="1"/>
  <c r="E55" i="16" a="1"/>
  <c r="E55" i="16" s="1"/>
  <c r="E53" i="16" a="1"/>
  <c r="E53" i="16" s="1"/>
  <c r="E52" i="16" a="1"/>
  <c r="E52" i="16" s="1"/>
  <c r="E51" i="16" a="1"/>
  <c r="E51" i="16" s="1"/>
  <c r="E49" i="16" a="1"/>
  <c r="E49" i="16" s="1"/>
  <c r="E48" i="16" a="1"/>
  <c r="E48" i="16" s="1"/>
  <c r="E47" i="16" a="1"/>
  <c r="E47" i="16" s="1"/>
  <c r="E43" i="16" a="1"/>
  <c r="E43" i="16" s="1"/>
  <c r="E42" i="16" a="1"/>
  <c r="E42" i="16" s="1"/>
  <c r="E39" i="16" a="1"/>
  <c r="E39" i="16" s="1"/>
  <c r="E38" i="16" a="1"/>
  <c r="E38" i="16" s="1"/>
  <c r="E35" i="16" a="1"/>
  <c r="E35" i="16" s="1"/>
  <c r="E34" i="16" a="1"/>
  <c r="E34" i="16" s="1"/>
  <c r="E31" i="16" a="1"/>
  <c r="E31" i="16" s="1"/>
  <c r="E30" i="16" a="1"/>
  <c r="E30" i="16" s="1"/>
  <c r="E25" i="16" a="1"/>
  <c r="E25" i="16" s="1"/>
  <c r="E24" i="16" a="1"/>
  <c r="E24" i="16" s="1"/>
  <c r="E23" i="16" a="1"/>
  <c r="E23" i="16" s="1"/>
  <c r="E21" i="16" a="1"/>
  <c r="E21" i="16" s="1"/>
  <c r="E20" i="16" a="1"/>
  <c r="E20" i="16" s="1"/>
  <c r="E19" i="16" a="1"/>
  <c r="E19" i="16" s="1"/>
  <c r="E17" i="16" a="1"/>
  <c r="E17" i="16" s="1"/>
  <c r="E16" i="16" a="1"/>
  <c r="E16" i="16" s="1"/>
  <c r="E15" i="16" a="1"/>
  <c r="E15" i="16" s="1"/>
  <c r="P86" i="15" a="1"/>
  <c r="P86" i="15" s="1"/>
  <c r="P85" i="15" a="1"/>
  <c r="P85" i="15" s="1"/>
  <c r="P84" i="15" a="1"/>
  <c r="P84" i="15" s="1"/>
  <c r="P83" i="15" a="1"/>
  <c r="P83" i="15"/>
  <c r="P82" i="15" a="1"/>
  <c r="P82" i="15"/>
  <c r="P81" i="15" a="1"/>
  <c r="P81" i="15" s="1"/>
  <c r="P80" i="15" a="1"/>
  <c r="P80" i="15" s="1"/>
  <c r="P79" i="15" a="1"/>
  <c r="P79" i="15" s="1"/>
  <c r="P78" i="15" a="1"/>
  <c r="P78" i="15" s="1"/>
  <c r="P77" i="15" a="1"/>
  <c r="P77" i="15" s="1"/>
  <c r="P76" i="15" a="1"/>
  <c r="P76" i="15"/>
  <c r="P75" i="15" a="1"/>
  <c r="P75" i="15" s="1"/>
  <c r="P74" i="15" a="1"/>
  <c r="P74" i="15" s="1"/>
  <c r="P73" i="15" a="1"/>
  <c r="P73" i="15" s="1"/>
  <c r="P72" i="15" a="1"/>
  <c r="P72" i="15" s="1"/>
  <c r="P71" i="15" a="1"/>
  <c r="P71" i="15" s="1"/>
  <c r="P70" i="15" a="1"/>
  <c r="P70" i="15" s="1"/>
  <c r="P69" i="15" a="1"/>
  <c r="P69" i="15"/>
  <c r="P68" i="15" a="1"/>
  <c r="P68" i="15" s="1"/>
  <c r="P65" i="15" a="1"/>
  <c r="P65" i="15" s="1"/>
  <c r="P64" i="15" a="1"/>
  <c r="P64" i="15" s="1"/>
  <c r="P63" i="15" a="1"/>
  <c r="P63" i="15" s="1"/>
  <c r="P62" i="15" a="1"/>
  <c r="P62" i="15" s="1"/>
  <c r="P61" i="15" a="1"/>
  <c r="P61" i="15" s="1"/>
  <c r="P60" i="15" a="1"/>
  <c r="P60" i="15" s="1"/>
  <c r="P59" i="15" a="1"/>
  <c r="P59" i="15" s="1"/>
  <c r="P58" i="15" a="1"/>
  <c r="P58" i="15"/>
  <c r="P57" i="15" a="1"/>
  <c r="P57" i="15" s="1"/>
  <c r="P56" i="15" a="1"/>
  <c r="P56" i="15" s="1"/>
  <c r="P55" i="15" a="1"/>
  <c r="P55" i="15" s="1"/>
  <c r="P54" i="15" a="1"/>
  <c r="P54" i="15" s="1"/>
  <c r="P53" i="15" a="1"/>
  <c r="P53" i="15" s="1"/>
  <c r="P52" i="15" a="1"/>
  <c r="P52" i="15" s="1"/>
  <c r="P51" i="15" a="1"/>
  <c r="P51" i="15" s="1"/>
  <c r="P50" i="15" a="1"/>
  <c r="P50" i="15" s="1"/>
  <c r="P49" i="15" a="1"/>
  <c r="P49" i="15" s="1"/>
  <c r="P48" i="15" a="1"/>
  <c r="P48" i="15" s="1"/>
  <c r="P47" i="15" a="1"/>
  <c r="P47" i="15" s="1"/>
  <c r="P46" i="15" a="1"/>
  <c r="P46" i="15"/>
  <c r="P43" i="15" a="1"/>
  <c r="P43" i="15" s="1"/>
  <c r="P42" i="15" a="1"/>
  <c r="P42" i="15" s="1"/>
  <c r="P41" i="15" a="1"/>
  <c r="P41" i="15" s="1"/>
  <c r="P40" i="15" a="1"/>
  <c r="P40" i="15" s="1"/>
  <c r="P39" i="15" a="1"/>
  <c r="P39" i="15" s="1"/>
  <c r="P38" i="15" a="1"/>
  <c r="P38" i="15" s="1"/>
  <c r="P37" i="15" a="1"/>
  <c r="P37" i="15" s="1"/>
  <c r="P36" i="15" a="1"/>
  <c r="P36" i="15" s="1"/>
  <c r="P35" i="15" a="1"/>
  <c r="P35" i="15"/>
  <c r="P34" i="15" a="1"/>
  <c r="P34" i="15" s="1"/>
  <c r="P33" i="15" a="1"/>
  <c r="P33" i="15" s="1"/>
  <c r="P32" i="15" a="1"/>
  <c r="P32" i="15" s="1"/>
  <c r="P31" i="15" a="1"/>
  <c r="P31" i="15" s="1"/>
  <c r="P30" i="15" a="1"/>
  <c r="P30" i="15"/>
  <c r="P29" i="15" a="1"/>
  <c r="P29" i="15" s="1"/>
  <c r="P28" i="15" a="1"/>
  <c r="P28" i="15" s="1"/>
  <c r="P25" i="15" a="1"/>
  <c r="P25" i="15" s="1"/>
  <c r="P24" i="15" a="1"/>
  <c r="P24" i="15" s="1"/>
  <c r="P23" i="15" a="1"/>
  <c r="P23" i="15" s="1"/>
  <c r="P22" i="15" a="1"/>
  <c r="P22" i="15" s="1"/>
  <c r="P21" i="15" a="1"/>
  <c r="P21" i="15"/>
  <c r="P20" i="15" a="1"/>
  <c r="P20" i="15" s="1"/>
  <c r="P19" i="15" a="1"/>
  <c r="P19" i="15"/>
  <c r="P18" i="15" a="1"/>
  <c r="P18" i="15" s="1"/>
  <c r="P17" i="15" a="1"/>
  <c r="P17" i="15" s="1"/>
  <c r="P16" i="15" a="1"/>
  <c r="P16" i="15" s="1"/>
  <c r="P15" i="15" a="1"/>
  <c r="P15" i="15" s="1"/>
  <c r="O86" i="15" a="1"/>
  <c r="O86" i="15" s="1"/>
  <c r="O85" i="15" a="1"/>
  <c r="O85" i="15"/>
  <c r="O84" i="15" a="1"/>
  <c r="O84" i="15" s="1"/>
  <c r="O83" i="15" a="1"/>
  <c r="O83" i="15" s="1"/>
  <c r="O82" i="15" a="1"/>
  <c r="O82" i="15" s="1"/>
  <c r="O81" i="15" a="1"/>
  <c r="O81" i="15" s="1"/>
  <c r="O80" i="15" a="1"/>
  <c r="O80" i="15" s="1"/>
  <c r="O79" i="15" a="1"/>
  <c r="O79" i="15" s="1"/>
  <c r="O78" i="15" a="1"/>
  <c r="O78" i="15" s="1"/>
  <c r="O77" i="15" a="1"/>
  <c r="O77" i="15" s="1"/>
  <c r="O76" i="15" a="1"/>
  <c r="O76" i="15" s="1"/>
  <c r="O75" i="15" a="1"/>
  <c r="O75" i="15" s="1"/>
  <c r="O74" i="15" a="1"/>
  <c r="O74" i="15" s="1"/>
  <c r="O73" i="15" a="1"/>
  <c r="O73" i="15" s="1"/>
  <c r="O72" i="15" a="1"/>
  <c r="O72" i="15" s="1"/>
  <c r="O71" i="15" a="1"/>
  <c r="O71" i="15" s="1"/>
  <c r="O70" i="15" a="1"/>
  <c r="O70" i="15" s="1"/>
  <c r="O69" i="15" a="1"/>
  <c r="O69" i="15" s="1"/>
  <c r="O68" i="15" a="1"/>
  <c r="O68" i="15" s="1"/>
  <c r="O65" i="15" a="1"/>
  <c r="O65" i="15" s="1"/>
  <c r="O64" i="15" a="1"/>
  <c r="O64" i="15" s="1"/>
  <c r="O63" i="15" a="1"/>
  <c r="O63" i="15" s="1"/>
  <c r="O62" i="15" a="1"/>
  <c r="O62" i="15" s="1"/>
  <c r="O61" i="15" a="1"/>
  <c r="O61" i="15" s="1"/>
  <c r="O60" i="15" a="1"/>
  <c r="O60" i="15" s="1"/>
  <c r="O59" i="15" a="1"/>
  <c r="O59" i="15" s="1"/>
  <c r="O58" i="15" a="1"/>
  <c r="O58" i="15" s="1"/>
  <c r="O57" i="15" a="1"/>
  <c r="O57" i="15" s="1"/>
  <c r="O56" i="15" a="1"/>
  <c r="O56" i="15" s="1"/>
  <c r="O55" i="15" a="1"/>
  <c r="O55" i="15" s="1"/>
  <c r="O54" i="15" a="1"/>
  <c r="O54" i="15" s="1"/>
  <c r="O53" i="15" a="1"/>
  <c r="O53" i="15" s="1"/>
  <c r="O52" i="15" a="1"/>
  <c r="O52" i="15" s="1"/>
  <c r="O51" i="15" a="1"/>
  <c r="O51" i="15" s="1"/>
  <c r="O50" i="15" a="1"/>
  <c r="O50" i="15" s="1"/>
  <c r="O49" i="15" a="1"/>
  <c r="O49" i="15" s="1"/>
  <c r="O48" i="15" a="1"/>
  <c r="O48" i="15" s="1"/>
  <c r="O47" i="15" a="1"/>
  <c r="O47" i="15" s="1"/>
  <c r="O46" i="15" a="1"/>
  <c r="O46" i="15"/>
  <c r="O43" i="15" a="1"/>
  <c r="O43" i="15"/>
  <c r="O42" i="15" a="1"/>
  <c r="O42" i="15" s="1"/>
  <c r="O41" i="15" a="1"/>
  <c r="O41" i="15"/>
  <c r="O40" i="15" a="1"/>
  <c r="O40" i="15"/>
  <c r="O39" i="15" a="1"/>
  <c r="O39" i="15" s="1"/>
  <c r="O38" i="15" a="1"/>
  <c r="O38" i="15" s="1"/>
  <c r="O37" i="15" a="1"/>
  <c r="O37" i="15" s="1"/>
  <c r="O36" i="15" a="1"/>
  <c r="O36" i="15" s="1"/>
  <c r="O35" i="15" a="1"/>
  <c r="O35" i="15" s="1"/>
  <c r="O34" i="15" a="1"/>
  <c r="O34" i="15" s="1"/>
  <c r="O33" i="15" a="1"/>
  <c r="O33" i="15" s="1"/>
  <c r="O32" i="15" a="1"/>
  <c r="O32" i="15" s="1"/>
  <c r="O31" i="15" a="1"/>
  <c r="O31" i="15" s="1"/>
  <c r="O30" i="15" a="1"/>
  <c r="O30" i="15" s="1"/>
  <c r="O29" i="15" a="1"/>
  <c r="O29" i="15" s="1"/>
  <c r="O28" i="15" a="1"/>
  <c r="O28" i="15" s="1"/>
  <c r="O25" i="15" a="1"/>
  <c r="O25" i="15"/>
  <c r="O24" i="15" a="1"/>
  <c r="O24" i="15" s="1"/>
  <c r="O23" i="15" a="1"/>
  <c r="O23" i="15" s="1"/>
  <c r="O22" i="15" a="1"/>
  <c r="O22" i="15" s="1"/>
  <c r="O21" i="15" a="1"/>
  <c r="O21" i="15" s="1"/>
  <c r="O20" i="15" a="1"/>
  <c r="O20" i="15" s="1"/>
  <c r="O19" i="15" a="1"/>
  <c r="O19" i="15" s="1"/>
  <c r="O18" i="15" a="1"/>
  <c r="O18" i="15" s="1"/>
  <c r="O17" i="15" a="1"/>
  <c r="O17" i="15" s="1"/>
  <c r="O16" i="15" a="1"/>
  <c r="O16" i="15" s="1"/>
  <c r="O15" i="15" a="1"/>
  <c r="O15" i="15" s="1"/>
  <c r="N86" i="15" a="1"/>
  <c r="N86" i="15" s="1"/>
  <c r="N85" i="15" a="1"/>
  <c r="N85" i="15" s="1"/>
  <c r="N84" i="15" a="1"/>
  <c r="N84" i="15" s="1"/>
  <c r="N83" i="15" a="1"/>
  <c r="N83" i="15" s="1"/>
  <c r="N82" i="15" a="1"/>
  <c r="N82" i="15" s="1"/>
  <c r="N81" i="15" a="1"/>
  <c r="N81" i="15" s="1"/>
  <c r="N79" i="15" a="1"/>
  <c r="N79" i="15" s="1"/>
  <c r="N78" i="15" a="1"/>
  <c r="N78" i="15" s="1"/>
  <c r="N76" i="15" a="1"/>
  <c r="N76" i="15" s="1"/>
  <c r="N75" i="15" a="1"/>
  <c r="N75" i="15" s="1"/>
  <c r="N74" i="15" a="1"/>
  <c r="N74" i="15" s="1"/>
  <c r="N73" i="15" a="1"/>
  <c r="N73" i="15" s="1"/>
  <c r="N72" i="15" a="1"/>
  <c r="N72" i="15" s="1"/>
  <c r="N71" i="15" a="1"/>
  <c r="N71" i="15"/>
  <c r="N70" i="15" a="1"/>
  <c r="N70" i="15" s="1"/>
  <c r="N69" i="15" a="1"/>
  <c r="N69" i="15" s="1"/>
  <c r="N68" i="15" a="1"/>
  <c r="N68" i="15" s="1"/>
  <c r="N65" i="15" a="1"/>
  <c r="N65" i="15" s="1"/>
  <c r="N64" i="15" a="1"/>
  <c r="N64" i="15" s="1"/>
  <c r="N63" i="15" a="1"/>
  <c r="N63" i="15" s="1"/>
  <c r="N62" i="15" a="1"/>
  <c r="N62" i="15" s="1"/>
  <c r="N61" i="15" a="1"/>
  <c r="N61" i="15"/>
  <c r="N60" i="15" a="1"/>
  <c r="N60" i="15" s="1"/>
  <c r="N59" i="15" a="1"/>
  <c r="N59" i="15" s="1"/>
  <c r="N58" i="15" a="1"/>
  <c r="N58" i="15" s="1"/>
  <c r="N57" i="15" a="1"/>
  <c r="N57" i="15" s="1"/>
  <c r="N56" i="15" a="1"/>
  <c r="N56" i="15" s="1"/>
  <c r="N55" i="15" a="1"/>
  <c r="N55" i="15" s="1"/>
  <c r="N54" i="15" a="1"/>
  <c r="N54" i="15"/>
  <c r="N53" i="15" a="1"/>
  <c r="N53" i="15" s="1"/>
  <c r="N52" i="15" a="1"/>
  <c r="N52" i="15" s="1"/>
  <c r="N51" i="15" a="1"/>
  <c r="N51" i="15" s="1"/>
  <c r="N50" i="15" a="1"/>
  <c r="N50" i="15" s="1"/>
  <c r="N49" i="15" a="1"/>
  <c r="N49" i="15" s="1"/>
  <c r="N48" i="15" a="1"/>
  <c r="N48" i="15" s="1"/>
  <c r="N47" i="15" a="1"/>
  <c r="N47" i="15" s="1"/>
  <c r="N46" i="15" a="1"/>
  <c r="N46" i="15" s="1"/>
  <c r="N43" i="15" a="1"/>
  <c r="N43" i="15" s="1"/>
  <c r="N42" i="15" a="1"/>
  <c r="N42" i="15" s="1"/>
  <c r="N41" i="15" a="1"/>
  <c r="N41" i="15" s="1"/>
  <c r="N40" i="15" a="1"/>
  <c r="N40" i="15" s="1"/>
  <c r="N39" i="15" a="1"/>
  <c r="N39" i="15"/>
  <c r="N38" i="15" a="1"/>
  <c r="N38" i="15" s="1"/>
  <c r="N37" i="15" a="1"/>
  <c r="N37" i="15"/>
  <c r="N36" i="15" a="1"/>
  <c r="N36" i="15" s="1"/>
  <c r="N35" i="15" a="1"/>
  <c r="N35" i="15" s="1"/>
  <c r="N34" i="15" a="1"/>
  <c r="N34" i="15"/>
  <c r="N33" i="15" a="1"/>
  <c r="N33" i="15" s="1"/>
  <c r="N32" i="15" a="1"/>
  <c r="N32" i="15" s="1"/>
  <c r="N31" i="15" a="1"/>
  <c r="N31" i="15" s="1"/>
  <c r="N30" i="15" a="1"/>
  <c r="N30" i="15" s="1"/>
  <c r="N29" i="15" a="1"/>
  <c r="N29" i="15" s="1"/>
  <c r="N28" i="15" a="1"/>
  <c r="N28" i="15" s="1"/>
  <c r="N25" i="15" a="1"/>
  <c r="N25" i="15" s="1"/>
  <c r="N24" i="15" a="1"/>
  <c r="N24" i="15" s="1"/>
  <c r="N23" i="15" a="1"/>
  <c r="N23" i="15" s="1"/>
  <c r="N22" i="15" a="1"/>
  <c r="N22" i="15" s="1"/>
  <c r="N21" i="15" a="1"/>
  <c r="N21" i="15" s="1"/>
  <c r="N20" i="15" a="1"/>
  <c r="N20" i="15" s="1"/>
  <c r="N19" i="15" a="1"/>
  <c r="N19" i="15" s="1"/>
  <c r="N18" i="15" a="1"/>
  <c r="N18" i="15" s="1"/>
  <c r="N17" i="15" a="1"/>
  <c r="N17" i="15" s="1"/>
  <c r="N16" i="15" a="1"/>
  <c r="N16" i="15" s="1"/>
  <c r="N15" i="15" a="1"/>
  <c r="N15" i="15"/>
  <c r="E9" i="1" a="1"/>
  <c r="E9" i="1" s="1"/>
  <c r="S9" i="15" s="1"/>
  <c r="AE68" i="15"/>
  <c r="AE86" i="15"/>
  <c r="AE85" i="15"/>
  <c r="AE84" i="15"/>
  <c r="AE83" i="15"/>
  <c r="AE82" i="15"/>
  <c r="AE81" i="15"/>
  <c r="AE80" i="15"/>
  <c r="AE79" i="15"/>
  <c r="AE78" i="15"/>
  <c r="AE77" i="15"/>
  <c r="AE76" i="15"/>
  <c r="AE75" i="15"/>
  <c r="AE74" i="15"/>
  <c r="AE73" i="15"/>
  <c r="AE72" i="15"/>
  <c r="AE71" i="15"/>
  <c r="AE70" i="15"/>
  <c r="AE69" i="15"/>
  <c r="AE65" i="15"/>
  <c r="AE64" i="15"/>
  <c r="AE63" i="15"/>
  <c r="AE62" i="15"/>
  <c r="AE61" i="15"/>
  <c r="AE60" i="15"/>
  <c r="AE59" i="15"/>
  <c r="AE58" i="15"/>
  <c r="AE57" i="15"/>
  <c r="AE56" i="15"/>
  <c r="AE55" i="15"/>
  <c r="AE54" i="15"/>
  <c r="AE53" i="15"/>
  <c r="AE52" i="15"/>
  <c r="AE51" i="15"/>
  <c r="AE50" i="15"/>
  <c r="AE49" i="15"/>
  <c r="AE48" i="15"/>
  <c r="AE47" i="15"/>
  <c r="AE46" i="15"/>
  <c r="AE43" i="15"/>
  <c r="AE42" i="15"/>
  <c r="AE41" i="15"/>
  <c r="AE40" i="15"/>
  <c r="AE39" i="15"/>
  <c r="AE38" i="15"/>
  <c r="AE37" i="15"/>
  <c r="AE36" i="15"/>
  <c r="AE35" i="15"/>
  <c r="AE34" i="15"/>
  <c r="AE33" i="15"/>
  <c r="AE32" i="15"/>
  <c r="AE31" i="15"/>
  <c r="AE30" i="15"/>
  <c r="AE29" i="15"/>
  <c r="AE28" i="15"/>
  <c r="AE25" i="15"/>
  <c r="AE24" i="15"/>
  <c r="AE23" i="15"/>
  <c r="AE22" i="15"/>
  <c r="AE21" i="15"/>
  <c r="AE20" i="15"/>
  <c r="AE19" i="15"/>
  <c r="AE18" i="15"/>
  <c r="AE17" i="15"/>
  <c r="AE16" i="15"/>
  <c r="AE15" i="15"/>
  <c r="AC86" i="15"/>
  <c r="AC85" i="15"/>
  <c r="AC84" i="15"/>
  <c r="AC83" i="15"/>
  <c r="AC82" i="15"/>
  <c r="AC81" i="15"/>
  <c r="AC80" i="15"/>
  <c r="AC79" i="15"/>
  <c r="AC78" i="15"/>
  <c r="AC77" i="15"/>
  <c r="AC76" i="15"/>
  <c r="AC75" i="15"/>
  <c r="AC74" i="15"/>
  <c r="AC73" i="15"/>
  <c r="AC72" i="15"/>
  <c r="AC71" i="15"/>
  <c r="AC70" i="15"/>
  <c r="AC69" i="15"/>
  <c r="AC68" i="15"/>
  <c r="AC65" i="15"/>
  <c r="AC64" i="15"/>
  <c r="AC63" i="15"/>
  <c r="AC62" i="15"/>
  <c r="AC61" i="15"/>
  <c r="AC60" i="15"/>
  <c r="AC59" i="15"/>
  <c r="AC58" i="15"/>
  <c r="AC57" i="15"/>
  <c r="AC56" i="15"/>
  <c r="AC55" i="15"/>
  <c r="AC54" i="15"/>
  <c r="AC53" i="15"/>
  <c r="AC52" i="15"/>
  <c r="AC51" i="15"/>
  <c r="AC50" i="15"/>
  <c r="AC49" i="15"/>
  <c r="AC48" i="15"/>
  <c r="AC47" i="15"/>
  <c r="AC46" i="15"/>
  <c r="AC43" i="15"/>
  <c r="AC42" i="15"/>
  <c r="AC41" i="15"/>
  <c r="AC40" i="15"/>
  <c r="AC39" i="15"/>
  <c r="AC38" i="15"/>
  <c r="AC37" i="15"/>
  <c r="AC36" i="15"/>
  <c r="AC35" i="15"/>
  <c r="AC34" i="15"/>
  <c r="AC33" i="15"/>
  <c r="AC32" i="15"/>
  <c r="AC31" i="15"/>
  <c r="AC30" i="15"/>
  <c r="AC29" i="15"/>
  <c r="AC28" i="15"/>
  <c r="AC25" i="15"/>
  <c r="AC24" i="15"/>
  <c r="AC23" i="15"/>
  <c r="AC22" i="15"/>
  <c r="AC21" i="15"/>
  <c r="AC20" i="15"/>
  <c r="AC19" i="15"/>
  <c r="AC18" i="15"/>
  <c r="AC17" i="15"/>
  <c r="AC16" i="15"/>
  <c r="AC15" i="15"/>
  <c r="AD86" i="15"/>
  <c r="AD85" i="15"/>
  <c r="AD84" i="15"/>
  <c r="AD83" i="15"/>
  <c r="AD82" i="15"/>
  <c r="AD81" i="15"/>
  <c r="AD80" i="15"/>
  <c r="AD79" i="15"/>
  <c r="AD78" i="15"/>
  <c r="AD77" i="15"/>
  <c r="AD76" i="15"/>
  <c r="AD75" i="15"/>
  <c r="AD74" i="15"/>
  <c r="AD73" i="15"/>
  <c r="AD72" i="15"/>
  <c r="AD71" i="15"/>
  <c r="AD70" i="15"/>
  <c r="AD69" i="15"/>
  <c r="AD68" i="15"/>
  <c r="AD65" i="15"/>
  <c r="AD64" i="15"/>
  <c r="AD63" i="15"/>
  <c r="AD62" i="15"/>
  <c r="AD61" i="15"/>
  <c r="AD60" i="15"/>
  <c r="AD59" i="15"/>
  <c r="AD58" i="15"/>
  <c r="AD57" i="15"/>
  <c r="AD56" i="15"/>
  <c r="AD55" i="15"/>
  <c r="AD54" i="15"/>
  <c r="AD53" i="15"/>
  <c r="AD52" i="15"/>
  <c r="AD51" i="15"/>
  <c r="AD50" i="15"/>
  <c r="AD49" i="15"/>
  <c r="AD48" i="15"/>
  <c r="AD47" i="15"/>
  <c r="AD46" i="15"/>
  <c r="AD43" i="15"/>
  <c r="AD42" i="15"/>
  <c r="AD41" i="15"/>
  <c r="AD40" i="15"/>
  <c r="AD39" i="15"/>
  <c r="AD38" i="15"/>
  <c r="AD37" i="15"/>
  <c r="AD36" i="15"/>
  <c r="AD35" i="15"/>
  <c r="AD34" i="15"/>
  <c r="AD33" i="15"/>
  <c r="AD32" i="15"/>
  <c r="AD31" i="15"/>
  <c r="AD30" i="15"/>
  <c r="AD29" i="15"/>
  <c r="AD28" i="15"/>
  <c r="AD25" i="15"/>
  <c r="AD24" i="15"/>
  <c r="AD23" i="15"/>
  <c r="AD22" i="15"/>
  <c r="AD21" i="15"/>
  <c r="AD20" i="15"/>
  <c r="AD19" i="15"/>
  <c r="AD18" i="15"/>
  <c r="AD17" i="15"/>
  <c r="AD16" i="15"/>
  <c r="AD15" i="15"/>
  <c r="AB86" i="15"/>
  <c r="AB85" i="15"/>
  <c r="AB84" i="15"/>
  <c r="AB83" i="15"/>
  <c r="AB82" i="15"/>
  <c r="AB81" i="15"/>
  <c r="AB80" i="15"/>
  <c r="AB79" i="15"/>
  <c r="AB78" i="15"/>
  <c r="AB77" i="15"/>
  <c r="AB76" i="15"/>
  <c r="AB75" i="15"/>
  <c r="AB74" i="15"/>
  <c r="AB73" i="15"/>
  <c r="AB72" i="15"/>
  <c r="AB71" i="15"/>
  <c r="AB70" i="15"/>
  <c r="AB69" i="15"/>
  <c r="AB68" i="15"/>
  <c r="AB65" i="15"/>
  <c r="AB64" i="15"/>
  <c r="AB63" i="15"/>
  <c r="AB62" i="15"/>
  <c r="AB61" i="15"/>
  <c r="AB60" i="15"/>
  <c r="AB59" i="15"/>
  <c r="AB58" i="15"/>
  <c r="AB57" i="15"/>
  <c r="AB56" i="15"/>
  <c r="AB55" i="15"/>
  <c r="AB54" i="15"/>
  <c r="AB53" i="15"/>
  <c r="AB52" i="15"/>
  <c r="AB51" i="15"/>
  <c r="AB50" i="15"/>
  <c r="AB49" i="15"/>
  <c r="AB48" i="15"/>
  <c r="AB47" i="15"/>
  <c r="AB46" i="15"/>
  <c r="AB43" i="15"/>
  <c r="AB42" i="15"/>
  <c r="AB41" i="15"/>
  <c r="AB40" i="15"/>
  <c r="AB39" i="15"/>
  <c r="AB38" i="15"/>
  <c r="AB37" i="15"/>
  <c r="AB36" i="15"/>
  <c r="AB35" i="15"/>
  <c r="AB34" i="15"/>
  <c r="AB33" i="15"/>
  <c r="AB32" i="15"/>
  <c r="AB31" i="15"/>
  <c r="AB30" i="15"/>
  <c r="AB29" i="15"/>
  <c r="AB28" i="15"/>
  <c r="AB25" i="15"/>
  <c r="AB24" i="15"/>
  <c r="AB23" i="15"/>
  <c r="AB22" i="15"/>
  <c r="AB21" i="15"/>
  <c r="AB20" i="15"/>
  <c r="AB19" i="15"/>
  <c r="AB18" i="15"/>
  <c r="AB17" i="15"/>
  <c r="AB16" i="15"/>
  <c r="AB15" i="15"/>
  <c r="AA86" i="15"/>
  <c r="AA85" i="15"/>
  <c r="AA84" i="15"/>
  <c r="AA83" i="15"/>
  <c r="AA82" i="15"/>
  <c r="AA81" i="15"/>
  <c r="AA80" i="15"/>
  <c r="AA79" i="15"/>
  <c r="AA78" i="15"/>
  <c r="AA77" i="15"/>
  <c r="AA76" i="15"/>
  <c r="AA75" i="15"/>
  <c r="AA74" i="15"/>
  <c r="AA73" i="15"/>
  <c r="AA72" i="15"/>
  <c r="AA71" i="15"/>
  <c r="AA70" i="15"/>
  <c r="AA69" i="15"/>
  <c r="AA68" i="15"/>
  <c r="AA65" i="15"/>
  <c r="AA64" i="15"/>
  <c r="AA63" i="15"/>
  <c r="AA62" i="15"/>
  <c r="AA61" i="15"/>
  <c r="AA60" i="15"/>
  <c r="AA59" i="15"/>
  <c r="AA58" i="15"/>
  <c r="AA57" i="15"/>
  <c r="AA56" i="15"/>
  <c r="AA55" i="15"/>
  <c r="AA54" i="15"/>
  <c r="AA53" i="15"/>
  <c r="AA52" i="15"/>
  <c r="AA51" i="15"/>
  <c r="AA50" i="15"/>
  <c r="AA49" i="15"/>
  <c r="AA48" i="15"/>
  <c r="AA47" i="15"/>
  <c r="AA46" i="15"/>
  <c r="AA43" i="15"/>
  <c r="AA42" i="15"/>
  <c r="AA41" i="15"/>
  <c r="AA40" i="15"/>
  <c r="AA39" i="15"/>
  <c r="AA38" i="15"/>
  <c r="AA37" i="15"/>
  <c r="AA36" i="15"/>
  <c r="AA35" i="15"/>
  <c r="AA34" i="15"/>
  <c r="AA33" i="15"/>
  <c r="AA32" i="15"/>
  <c r="AA31" i="15"/>
  <c r="AA30" i="15"/>
  <c r="AA29" i="15"/>
  <c r="AA28" i="15"/>
  <c r="AA25" i="15"/>
  <c r="AA24" i="15"/>
  <c r="AA23" i="15"/>
  <c r="AA22" i="15"/>
  <c r="AA21" i="15"/>
  <c r="AA20" i="15"/>
  <c r="AA19" i="15"/>
  <c r="AA18" i="15"/>
  <c r="AA17" i="15"/>
  <c r="AA16" i="15"/>
  <c r="AA15" i="15"/>
  <c r="Z86" i="15"/>
  <c r="Z85" i="15"/>
  <c r="Z84" i="15"/>
  <c r="Z83" i="15"/>
  <c r="Z82" i="15"/>
  <c r="Z81" i="15"/>
  <c r="Z80" i="15"/>
  <c r="Z79" i="15"/>
  <c r="Z78" i="15"/>
  <c r="Z77" i="15"/>
  <c r="Z76" i="15"/>
  <c r="Z75" i="15"/>
  <c r="Z74" i="15"/>
  <c r="Z73" i="15"/>
  <c r="Z72" i="15"/>
  <c r="Z71" i="15"/>
  <c r="Z70" i="15"/>
  <c r="Z69" i="15"/>
  <c r="Z68" i="15"/>
  <c r="Z65" i="15"/>
  <c r="Z64" i="15"/>
  <c r="Z63" i="15"/>
  <c r="Z62" i="15"/>
  <c r="Z61" i="15"/>
  <c r="Z60" i="15"/>
  <c r="Z59" i="15"/>
  <c r="Z58" i="15"/>
  <c r="Z57" i="15"/>
  <c r="Z56" i="15"/>
  <c r="Z55" i="15"/>
  <c r="Z54" i="15"/>
  <c r="Z53" i="15"/>
  <c r="Z52" i="15"/>
  <c r="Z51" i="15"/>
  <c r="Z50" i="15"/>
  <c r="Z49" i="15"/>
  <c r="Z48" i="15"/>
  <c r="Z47" i="15"/>
  <c r="Z46" i="15"/>
  <c r="Z43" i="15"/>
  <c r="Z42" i="15"/>
  <c r="Z41" i="15"/>
  <c r="Z40" i="15"/>
  <c r="Z39" i="15"/>
  <c r="Z38" i="15"/>
  <c r="Z37" i="15"/>
  <c r="Z36" i="15"/>
  <c r="Z35" i="15"/>
  <c r="Z34" i="15"/>
  <c r="Z33" i="15"/>
  <c r="Z32" i="15"/>
  <c r="Z31" i="15"/>
  <c r="Z30" i="15"/>
  <c r="Z29" i="15"/>
  <c r="Z28" i="15"/>
  <c r="Z25" i="15"/>
  <c r="Z24" i="15"/>
  <c r="Z23" i="15"/>
  <c r="Z22" i="15"/>
  <c r="Z21" i="15"/>
  <c r="Z20" i="15"/>
  <c r="Z19" i="15"/>
  <c r="Z18" i="15"/>
  <c r="Z17" i="15"/>
  <c r="Z16" i="15"/>
  <c r="Z15" i="15"/>
  <c r="Y86" i="15"/>
  <c r="Y85" i="15"/>
  <c r="Y84" i="15"/>
  <c r="Y83" i="15"/>
  <c r="Y82" i="15"/>
  <c r="Y81" i="15"/>
  <c r="Y80" i="15"/>
  <c r="Y79" i="15"/>
  <c r="Y78" i="15"/>
  <c r="Y77" i="15"/>
  <c r="Y76" i="15"/>
  <c r="Y75" i="15"/>
  <c r="Y74" i="15"/>
  <c r="Y73" i="15"/>
  <c r="Y72" i="15"/>
  <c r="Y71" i="15"/>
  <c r="Y70" i="15"/>
  <c r="Y69" i="15"/>
  <c r="Y68" i="15"/>
  <c r="Y65" i="15"/>
  <c r="Y64" i="15"/>
  <c r="Y63" i="15"/>
  <c r="Y62" i="15"/>
  <c r="Y61" i="15"/>
  <c r="Y60" i="15"/>
  <c r="Y59" i="15"/>
  <c r="Y58" i="15"/>
  <c r="Y57" i="15"/>
  <c r="Y56" i="15"/>
  <c r="Y55" i="15"/>
  <c r="Y54" i="15"/>
  <c r="Y53" i="15"/>
  <c r="Y52" i="15"/>
  <c r="Y51" i="15"/>
  <c r="Y50" i="15"/>
  <c r="Y49" i="15"/>
  <c r="Y48" i="15"/>
  <c r="Y47" i="15"/>
  <c r="Y46" i="15"/>
  <c r="Y43" i="15"/>
  <c r="Y42" i="15"/>
  <c r="Y41" i="15"/>
  <c r="Y40" i="15"/>
  <c r="Y39" i="15"/>
  <c r="Y38" i="15"/>
  <c r="Y37" i="15"/>
  <c r="Y36" i="15"/>
  <c r="Y35" i="15"/>
  <c r="Y34" i="15"/>
  <c r="Y33" i="15"/>
  <c r="Y32" i="15"/>
  <c r="Y31" i="15"/>
  <c r="Y30" i="15"/>
  <c r="Y29" i="15"/>
  <c r="Y28" i="15"/>
  <c r="Y25" i="15"/>
  <c r="Y24" i="15"/>
  <c r="Y23" i="15"/>
  <c r="Y22" i="15"/>
  <c r="Y21" i="15"/>
  <c r="Y20" i="15"/>
  <c r="Y19" i="15"/>
  <c r="Y18" i="15"/>
  <c r="Y17" i="15"/>
  <c r="Y16" i="15"/>
  <c r="Y15" i="15"/>
  <c r="X86" i="15"/>
  <c r="X85" i="15"/>
  <c r="X84" i="15"/>
  <c r="X83" i="15"/>
  <c r="X82" i="15"/>
  <c r="X81" i="15"/>
  <c r="X80" i="15"/>
  <c r="X79" i="15"/>
  <c r="X78" i="15"/>
  <c r="X77" i="15"/>
  <c r="X76" i="15"/>
  <c r="X75" i="15"/>
  <c r="X74" i="15"/>
  <c r="X73" i="15"/>
  <c r="X72" i="15"/>
  <c r="X71" i="15"/>
  <c r="X70" i="15"/>
  <c r="X69" i="15"/>
  <c r="X68" i="15"/>
  <c r="X65" i="15"/>
  <c r="X64" i="15"/>
  <c r="X63" i="15"/>
  <c r="X62" i="15"/>
  <c r="X61" i="15"/>
  <c r="X60" i="15"/>
  <c r="X59" i="15"/>
  <c r="X58" i="15"/>
  <c r="X57" i="15"/>
  <c r="X56" i="15"/>
  <c r="X55" i="15"/>
  <c r="X54" i="15"/>
  <c r="X53" i="15"/>
  <c r="X52" i="15"/>
  <c r="X51" i="15"/>
  <c r="X50" i="15"/>
  <c r="X49" i="15"/>
  <c r="X48" i="15"/>
  <c r="X47" i="15"/>
  <c r="X46" i="15"/>
  <c r="X43" i="15"/>
  <c r="X42" i="15"/>
  <c r="X41" i="15"/>
  <c r="X40" i="15"/>
  <c r="X39" i="15"/>
  <c r="X38" i="15"/>
  <c r="X37" i="15"/>
  <c r="X36" i="15"/>
  <c r="X35" i="15"/>
  <c r="X34" i="15"/>
  <c r="X33" i="15"/>
  <c r="X32" i="15"/>
  <c r="X31" i="15"/>
  <c r="X30" i="15"/>
  <c r="X29" i="15"/>
  <c r="X28" i="15"/>
  <c r="X25" i="15"/>
  <c r="X24" i="15"/>
  <c r="X23" i="15"/>
  <c r="X22" i="15"/>
  <c r="X21" i="15"/>
  <c r="X20" i="15"/>
  <c r="X19" i="15"/>
  <c r="X18" i="15"/>
  <c r="X17" i="15"/>
  <c r="X16" i="15"/>
  <c r="X15" i="15"/>
  <c r="W86" i="15"/>
  <c r="W85" i="15"/>
  <c r="W84" i="15"/>
  <c r="W83" i="15"/>
  <c r="W82" i="15"/>
  <c r="W81" i="15"/>
  <c r="W80" i="15"/>
  <c r="W79" i="15"/>
  <c r="W78" i="15"/>
  <c r="W77" i="15"/>
  <c r="W76" i="15"/>
  <c r="W75" i="15"/>
  <c r="W74" i="15"/>
  <c r="W73" i="15"/>
  <c r="W72" i="15"/>
  <c r="W71" i="15"/>
  <c r="W70" i="15"/>
  <c r="W69" i="15"/>
  <c r="W68" i="15"/>
  <c r="W65" i="15"/>
  <c r="W64" i="15"/>
  <c r="W63" i="15"/>
  <c r="W62" i="15"/>
  <c r="W61" i="15"/>
  <c r="W60" i="15"/>
  <c r="W59" i="15"/>
  <c r="W58" i="15"/>
  <c r="W57" i="15"/>
  <c r="W56" i="15"/>
  <c r="W55" i="15"/>
  <c r="W54" i="15"/>
  <c r="W53" i="15"/>
  <c r="W52" i="15"/>
  <c r="W51" i="15"/>
  <c r="W50" i="15"/>
  <c r="W49" i="15"/>
  <c r="W48" i="15"/>
  <c r="W47" i="15"/>
  <c r="W46" i="15"/>
  <c r="W43" i="15"/>
  <c r="W42" i="15"/>
  <c r="W41" i="15"/>
  <c r="W40" i="15"/>
  <c r="W39" i="15"/>
  <c r="W38" i="15"/>
  <c r="W37" i="15"/>
  <c r="W36" i="15"/>
  <c r="W35" i="15"/>
  <c r="W34" i="15"/>
  <c r="W33" i="15"/>
  <c r="W32" i="15"/>
  <c r="W31" i="15"/>
  <c r="W30" i="15"/>
  <c r="W29" i="15"/>
  <c r="W28" i="15"/>
  <c r="W25" i="15"/>
  <c r="W24" i="15"/>
  <c r="W23" i="15"/>
  <c r="W22" i="15"/>
  <c r="W21" i="15"/>
  <c r="W20" i="15"/>
  <c r="W19" i="15"/>
  <c r="W18" i="15"/>
  <c r="W17" i="15"/>
  <c r="W16" i="15"/>
  <c r="W15" i="15"/>
  <c r="V86" i="15"/>
  <c r="V85" i="15"/>
  <c r="V84" i="15"/>
  <c r="V83" i="15"/>
  <c r="V82" i="15"/>
  <c r="V81" i="15"/>
  <c r="V80" i="15"/>
  <c r="V79" i="15"/>
  <c r="V78" i="15"/>
  <c r="V77" i="15"/>
  <c r="V76" i="15"/>
  <c r="V75" i="15"/>
  <c r="V74" i="15"/>
  <c r="V73" i="15"/>
  <c r="V72" i="15"/>
  <c r="V71" i="15"/>
  <c r="V70" i="15"/>
  <c r="V69" i="15"/>
  <c r="V68" i="15"/>
  <c r="V65" i="15"/>
  <c r="V64" i="15"/>
  <c r="V63" i="15"/>
  <c r="V62" i="15"/>
  <c r="V61" i="15"/>
  <c r="V60" i="15"/>
  <c r="V59" i="15"/>
  <c r="V58" i="15"/>
  <c r="V57" i="15"/>
  <c r="V56" i="15"/>
  <c r="V55" i="15"/>
  <c r="V54" i="15"/>
  <c r="V53" i="15"/>
  <c r="V52" i="15"/>
  <c r="V51" i="15"/>
  <c r="V50" i="15"/>
  <c r="V49" i="15"/>
  <c r="V48" i="15"/>
  <c r="V47" i="15"/>
  <c r="V46" i="15"/>
  <c r="V43" i="15"/>
  <c r="V42" i="15"/>
  <c r="V41" i="15"/>
  <c r="V40" i="15"/>
  <c r="V39" i="15"/>
  <c r="V38" i="15"/>
  <c r="V37" i="15"/>
  <c r="V36" i="15"/>
  <c r="V35" i="15"/>
  <c r="V34" i="15"/>
  <c r="V33" i="15"/>
  <c r="V32" i="15"/>
  <c r="V31" i="15"/>
  <c r="V30" i="15"/>
  <c r="V29" i="15"/>
  <c r="V28" i="15"/>
  <c r="V25" i="15"/>
  <c r="V24" i="15"/>
  <c r="V23" i="15"/>
  <c r="V22" i="15"/>
  <c r="V21" i="15"/>
  <c r="V20" i="15"/>
  <c r="V19" i="15"/>
  <c r="V18" i="15"/>
  <c r="V17" i="15"/>
  <c r="V16" i="15"/>
  <c r="V15" i="15"/>
  <c r="U86" i="15"/>
  <c r="U85" i="15"/>
  <c r="U84" i="15"/>
  <c r="U83" i="15"/>
  <c r="U82" i="15"/>
  <c r="U81" i="15"/>
  <c r="U80" i="15"/>
  <c r="U79" i="15"/>
  <c r="U78" i="15"/>
  <c r="U77" i="15"/>
  <c r="U76" i="15"/>
  <c r="U75" i="15"/>
  <c r="U74" i="15"/>
  <c r="U73" i="15"/>
  <c r="U72" i="15"/>
  <c r="U71" i="15"/>
  <c r="U70" i="15"/>
  <c r="U69" i="15"/>
  <c r="U68" i="15"/>
  <c r="U65" i="15"/>
  <c r="U64" i="15"/>
  <c r="U63" i="15"/>
  <c r="U62" i="15"/>
  <c r="U61" i="15"/>
  <c r="U60" i="15"/>
  <c r="U59" i="15"/>
  <c r="U58" i="15"/>
  <c r="U57" i="15"/>
  <c r="U56" i="15"/>
  <c r="U55" i="15"/>
  <c r="U54" i="15"/>
  <c r="U53" i="15"/>
  <c r="U52" i="15"/>
  <c r="U51" i="15"/>
  <c r="U50" i="15"/>
  <c r="U49" i="15"/>
  <c r="U48" i="15"/>
  <c r="U47" i="15"/>
  <c r="U46" i="15"/>
  <c r="U43" i="15"/>
  <c r="U42" i="15"/>
  <c r="U41" i="15"/>
  <c r="U40" i="15"/>
  <c r="U39" i="15"/>
  <c r="U38" i="15"/>
  <c r="U37" i="15"/>
  <c r="U36" i="15"/>
  <c r="U35" i="15"/>
  <c r="U34" i="15"/>
  <c r="U33" i="15"/>
  <c r="U32" i="15"/>
  <c r="U31" i="15"/>
  <c r="U30" i="15"/>
  <c r="U29" i="15"/>
  <c r="U28" i="15"/>
  <c r="U25" i="15"/>
  <c r="U24" i="15"/>
  <c r="U23" i="15"/>
  <c r="U22" i="15"/>
  <c r="U21" i="15"/>
  <c r="U20" i="15"/>
  <c r="U19" i="15"/>
  <c r="U18" i="15"/>
  <c r="U17" i="15"/>
  <c r="U16" i="15"/>
  <c r="U15" i="15"/>
  <c r="T86" i="15"/>
  <c r="T85" i="15"/>
  <c r="T84" i="15"/>
  <c r="T83" i="15"/>
  <c r="T82" i="15"/>
  <c r="T81" i="15"/>
  <c r="T80" i="15"/>
  <c r="T79" i="15"/>
  <c r="T78" i="15"/>
  <c r="T77" i="15"/>
  <c r="T76" i="15"/>
  <c r="T75" i="15"/>
  <c r="T74" i="15"/>
  <c r="T73" i="15"/>
  <c r="T72" i="15"/>
  <c r="T71" i="15"/>
  <c r="T70" i="15"/>
  <c r="T69" i="15"/>
  <c r="T68" i="15"/>
  <c r="T65" i="15"/>
  <c r="T64" i="15"/>
  <c r="T63" i="15"/>
  <c r="T62" i="15"/>
  <c r="T61" i="15"/>
  <c r="T60" i="15"/>
  <c r="T59" i="15"/>
  <c r="T58" i="15"/>
  <c r="T57" i="15"/>
  <c r="T56" i="15"/>
  <c r="T55" i="15"/>
  <c r="T54" i="15"/>
  <c r="T53" i="15"/>
  <c r="T52" i="15"/>
  <c r="T51" i="15"/>
  <c r="T50" i="15"/>
  <c r="T49" i="15"/>
  <c r="T48" i="15"/>
  <c r="T47" i="15"/>
  <c r="T46" i="15"/>
  <c r="T43" i="15"/>
  <c r="T42" i="15"/>
  <c r="T41" i="15"/>
  <c r="T40" i="15"/>
  <c r="T39" i="15"/>
  <c r="T38" i="15"/>
  <c r="T37" i="15"/>
  <c r="T36" i="15"/>
  <c r="T35" i="15"/>
  <c r="T34" i="15"/>
  <c r="T33" i="15"/>
  <c r="T32" i="15"/>
  <c r="T31" i="15"/>
  <c r="T30" i="15"/>
  <c r="T29" i="15"/>
  <c r="T28" i="15"/>
  <c r="T25" i="15"/>
  <c r="T24" i="15"/>
  <c r="T23" i="15"/>
  <c r="T22" i="15"/>
  <c r="T21" i="15"/>
  <c r="T20" i="15"/>
  <c r="T19" i="15"/>
  <c r="T18" i="15"/>
  <c r="T17" i="15"/>
  <c r="T16" i="15"/>
  <c r="T15" i="15"/>
  <c r="S86" i="15"/>
  <c r="S85" i="15"/>
  <c r="S84" i="15"/>
  <c r="S83" i="15"/>
  <c r="S82" i="15"/>
  <c r="S81" i="15"/>
  <c r="S80" i="15"/>
  <c r="S79" i="15"/>
  <c r="S78" i="15"/>
  <c r="S77" i="15"/>
  <c r="S76" i="15"/>
  <c r="S75" i="15"/>
  <c r="S74" i="15"/>
  <c r="S73" i="15"/>
  <c r="S72" i="15"/>
  <c r="S71" i="15"/>
  <c r="S70" i="15"/>
  <c r="S69" i="15"/>
  <c r="S68" i="15"/>
  <c r="S65" i="15"/>
  <c r="S64" i="15"/>
  <c r="S63" i="15"/>
  <c r="S62" i="15"/>
  <c r="S61" i="15"/>
  <c r="S60" i="15"/>
  <c r="S59" i="15"/>
  <c r="S58" i="15"/>
  <c r="S57" i="15"/>
  <c r="S56" i="15"/>
  <c r="S55" i="15"/>
  <c r="S54" i="15"/>
  <c r="S53" i="15"/>
  <c r="S52" i="15"/>
  <c r="S51" i="15"/>
  <c r="S50" i="15"/>
  <c r="S49" i="15"/>
  <c r="S48" i="15"/>
  <c r="S47" i="15"/>
  <c r="S46" i="15"/>
  <c r="S43" i="15"/>
  <c r="S42" i="15"/>
  <c r="S41" i="15"/>
  <c r="S40" i="15"/>
  <c r="S39" i="15"/>
  <c r="S38" i="15"/>
  <c r="S37" i="15"/>
  <c r="S36" i="15"/>
  <c r="S35" i="15"/>
  <c r="S34" i="15"/>
  <c r="S33" i="15"/>
  <c r="S32" i="15"/>
  <c r="S31" i="15"/>
  <c r="S30" i="15"/>
  <c r="S29" i="15"/>
  <c r="S28" i="15"/>
  <c r="S25" i="15"/>
  <c r="S24" i="15"/>
  <c r="S23" i="15"/>
  <c r="S22" i="15"/>
  <c r="S21" i="15"/>
  <c r="S20" i="15"/>
  <c r="S19" i="15"/>
  <c r="S18" i="15"/>
  <c r="S17" i="15"/>
  <c r="S16" i="15"/>
  <c r="S15" i="15"/>
  <c r="C9" i="15"/>
  <c r="L86" i="15"/>
  <c r="L85" i="15"/>
  <c r="L84" i="15"/>
  <c r="L83" i="15"/>
  <c r="L82" i="15"/>
  <c r="L81" i="15"/>
  <c r="L80" i="15"/>
  <c r="L79" i="15"/>
  <c r="L78" i="15"/>
  <c r="L77" i="15"/>
  <c r="L76" i="15"/>
  <c r="L75" i="15"/>
  <c r="L74" i="15"/>
  <c r="L73" i="15"/>
  <c r="L72" i="15"/>
  <c r="L71" i="15"/>
  <c r="L70" i="15"/>
  <c r="L69" i="15"/>
  <c r="L68" i="15"/>
  <c r="L65" i="15"/>
  <c r="L64" i="15"/>
  <c r="L63" i="15"/>
  <c r="L62" i="15"/>
  <c r="L61" i="15"/>
  <c r="L60" i="15"/>
  <c r="L59" i="15"/>
  <c r="L58" i="15"/>
  <c r="L57" i="15"/>
  <c r="L56" i="15"/>
  <c r="L55" i="15"/>
  <c r="L54" i="15"/>
  <c r="L53" i="15"/>
  <c r="L52" i="15"/>
  <c r="L51" i="15"/>
  <c r="L50" i="15"/>
  <c r="L49" i="15"/>
  <c r="L48" i="15"/>
  <c r="L47" i="15"/>
  <c r="L46" i="15"/>
  <c r="L43" i="15"/>
  <c r="L42" i="15"/>
  <c r="L41" i="15"/>
  <c r="L40" i="15"/>
  <c r="L39" i="15"/>
  <c r="L38" i="15"/>
  <c r="L37" i="15"/>
  <c r="L36" i="15"/>
  <c r="L35" i="15"/>
  <c r="L34" i="15"/>
  <c r="L33" i="15"/>
  <c r="L32" i="15"/>
  <c r="L31" i="15"/>
  <c r="L30" i="15"/>
  <c r="L29" i="15"/>
  <c r="L28" i="15"/>
  <c r="L25" i="15"/>
  <c r="L24" i="15"/>
  <c r="L23" i="15"/>
  <c r="L22" i="15"/>
  <c r="L21" i="15"/>
  <c r="L20" i="15"/>
  <c r="L19" i="15"/>
  <c r="L18" i="15"/>
  <c r="L17" i="15"/>
  <c r="L16" i="15"/>
  <c r="L15" i="15"/>
  <c r="L12" i="15"/>
  <c r="L11" i="15"/>
  <c r="L10" i="15"/>
  <c r="K86" i="15"/>
  <c r="K85" i="15"/>
  <c r="K84" i="15"/>
  <c r="K83" i="15"/>
  <c r="K82" i="15"/>
  <c r="K81" i="15"/>
  <c r="K80" i="15"/>
  <c r="K79" i="15"/>
  <c r="K78" i="15"/>
  <c r="K77" i="15"/>
  <c r="K76" i="15"/>
  <c r="K75" i="15"/>
  <c r="K74" i="15"/>
  <c r="K73" i="15"/>
  <c r="K72" i="15"/>
  <c r="K71" i="15"/>
  <c r="K70" i="15"/>
  <c r="K69" i="15"/>
  <c r="K68" i="15"/>
  <c r="K65" i="15"/>
  <c r="K64" i="15"/>
  <c r="K63" i="15"/>
  <c r="K62" i="15"/>
  <c r="K61" i="15"/>
  <c r="K60" i="15"/>
  <c r="K59" i="15"/>
  <c r="K58" i="15"/>
  <c r="K57" i="15"/>
  <c r="K56" i="15"/>
  <c r="K55" i="15"/>
  <c r="K54" i="15"/>
  <c r="K53" i="15"/>
  <c r="K52" i="15"/>
  <c r="K51" i="15"/>
  <c r="K50" i="15"/>
  <c r="K49" i="15"/>
  <c r="K48" i="15"/>
  <c r="K47" i="15"/>
  <c r="K46" i="15"/>
  <c r="K43" i="15"/>
  <c r="K42" i="15"/>
  <c r="K41" i="15"/>
  <c r="K40" i="15"/>
  <c r="K39" i="15"/>
  <c r="K38" i="15"/>
  <c r="K37" i="15"/>
  <c r="K36" i="15"/>
  <c r="K35" i="15"/>
  <c r="K34" i="15"/>
  <c r="K33" i="15"/>
  <c r="K32" i="15"/>
  <c r="K31" i="15"/>
  <c r="K30" i="15"/>
  <c r="K29" i="15"/>
  <c r="K28" i="15"/>
  <c r="K25" i="15"/>
  <c r="K24" i="15"/>
  <c r="K23" i="15"/>
  <c r="K22" i="15"/>
  <c r="K21" i="15"/>
  <c r="K20" i="15"/>
  <c r="K19" i="15"/>
  <c r="K18" i="15"/>
  <c r="K17" i="15"/>
  <c r="K16" i="15"/>
  <c r="K15" i="15"/>
  <c r="K12" i="15"/>
  <c r="K11" i="15"/>
  <c r="K10" i="15"/>
  <c r="J86" i="15"/>
  <c r="J85" i="15"/>
  <c r="J84" i="15"/>
  <c r="J83" i="15"/>
  <c r="J82" i="15"/>
  <c r="J81" i="15"/>
  <c r="J80" i="15"/>
  <c r="J79" i="15"/>
  <c r="J78" i="15"/>
  <c r="J77" i="15"/>
  <c r="J76" i="15"/>
  <c r="J75" i="15"/>
  <c r="J74" i="15"/>
  <c r="J73" i="15"/>
  <c r="J72" i="15"/>
  <c r="J71" i="15"/>
  <c r="J70" i="15"/>
  <c r="J69" i="15"/>
  <c r="J68" i="15"/>
  <c r="J65" i="15"/>
  <c r="J64" i="15"/>
  <c r="J63" i="15"/>
  <c r="J62" i="15"/>
  <c r="J61" i="15"/>
  <c r="J60" i="15"/>
  <c r="J59" i="15"/>
  <c r="J58" i="15"/>
  <c r="J57" i="15"/>
  <c r="J56" i="15"/>
  <c r="J55" i="15"/>
  <c r="J54" i="15"/>
  <c r="J53" i="15"/>
  <c r="J52" i="15"/>
  <c r="J51" i="15"/>
  <c r="J50" i="15"/>
  <c r="J49" i="15"/>
  <c r="J48" i="15"/>
  <c r="J47" i="15"/>
  <c r="J46" i="15"/>
  <c r="J43" i="15"/>
  <c r="J42" i="15"/>
  <c r="J41" i="15"/>
  <c r="J40" i="15"/>
  <c r="J39" i="15"/>
  <c r="J38" i="15"/>
  <c r="J37" i="15"/>
  <c r="J36" i="15"/>
  <c r="J35" i="15"/>
  <c r="J34" i="15"/>
  <c r="J33" i="15"/>
  <c r="J32" i="15"/>
  <c r="J31" i="15"/>
  <c r="J30" i="15"/>
  <c r="J29" i="15"/>
  <c r="J28" i="15"/>
  <c r="J25" i="15"/>
  <c r="J24" i="15"/>
  <c r="J23" i="15"/>
  <c r="J22" i="15"/>
  <c r="J21" i="15"/>
  <c r="J20" i="15"/>
  <c r="J19" i="15"/>
  <c r="J18" i="15"/>
  <c r="J17" i="15"/>
  <c r="J16" i="15"/>
  <c r="J15" i="15"/>
  <c r="J12" i="15"/>
  <c r="J11" i="15"/>
  <c r="J10" i="15"/>
  <c r="I86" i="15"/>
  <c r="I85" i="15"/>
  <c r="I84" i="15"/>
  <c r="I83" i="15"/>
  <c r="I82" i="15"/>
  <c r="I81" i="15"/>
  <c r="I80" i="15"/>
  <c r="I79" i="15"/>
  <c r="I78" i="15"/>
  <c r="I77" i="15"/>
  <c r="I76" i="15"/>
  <c r="I75" i="15"/>
  <c r="I74" i="15"/>
  <c r="I73" i="15"/>
  <c r="I72" i="15"/>
  <c r="I71" i="15"/>
  <c r="I70" i="15"/>
  <c r="I69" i="15"/>
  <c r="I68" i="15"/>
  <c r="I65" i="15"/>
  <c r="I64" i="15"/>
  <c r="I63" i="15"/>
  <c r="I62" i="15"/>
  <c r="I61" i="15"/>
  <c r="I60" i="15"/>
  <c r="I59" i="15"/>
  <c r="I58" i="15"/>
  <c r="I57" i="15"/>
  <c r="I56" i="15"/>
  <c r="I55" i="15"/>
  <c r="I54" i="15"/>
  <c r="I53" i="15"/>
  <c r="I52" i="15"/>
  <c r="I51" i="15"/>
  <c r="I50" i="15"/>
  <c r="I49" i="15"/>
  <c r="I48" i="15"/>
  <c r="I47" i="15"/>
  <c r="I46" i="15"/>
  <c r="I43" i="15"/>
  <c r="I42" i="15"/>
  <c r="I41" i="15"/>
  <c r="I40" i="15"/>
  <c r="I39" i="15"/>
  <c r="I38" i="15"/>
  <c r="I37" i="15"/>
  <c r="I36" i="15"/>
  <c r="I35" i="15"/>
  <c r="I34" i="15"/>
  <c r="I33" i="15"/>
  <c r="I32" i="15"/>
  <c r="I31" i="15"/>
  <c r="I30" i="15"/>
  <c r="I29" i="15"/>
  <c r="I28" i="15"/>
  <c r="I25" i="15"/>
  <c r="I24" i="15"/>
  <c r="I23" i="15"/>
  <c r="I22" i="15"/>
  <c r="I21" i="15"/>
  <c r="I20" i="15"/>
  <c r="I19" i="15"/>
  <c r="I18" i="15"/>
  <c r="I17" i="15"/>
  <c r="I16" i="15"/>
  <c r="I15" i="15"/>
  <c r="I12" i="15"/>
  <c r="I11" i="15"/>
  <c r="I10" i="15"/>
  <c r="H86" i="15"/>
  <c r="H85" i="15"/>
  <c r="H84" i="15"/>
  <c r="H83" i="15"/>
  <c r="H82" i="15"/>
  <c r="H81" i="15"/>
  <c r="H80" i="15"/>
  <c r="H79" i="15"/>
  <c r="H78" i="15"/>
  <c r="H77" i="15"/>
  <c r="H76" i="15"/>
  <c r="H75" i="15"/>
  <c r="H74" i="15"/>
  <c r="H73" i="15"/>
  <c r="H72" i="15"/>
  <c r="H71" i="15"/>
  <c r="H70" i="15"/>
  <c r="H69" i="15"/>
  <c r="H68" i="15"/>
  <c r="H65" i="15"/>
  <c r="H64" i="15"/>
  <c r="H63" i="15"/>
  <c r="H62" i="15"/>
  <c r="H61" i="15"/>
  <c r="H60" i="15"/>
  <c r="H59" i="15"/>
  <c r="H58" i="15"/>
  <c r="H57" i="15"/>
  <c r="H56" i="15"/>
  <c r="H55" i="15"/>
  <c r="H54" i="15"/>
  <c r="H53" i="15"/>
  <c r="H52" i="15"/>
  <c r="H51" i="15"/>
  <c r="H50" i="15"/>
  <c r="H49" i="15"/>
  <c r="H48" i="15"/>
  <c r="H47" i="15"/>
  <c r="H46" i="15"/>
  <c r="H43" i="15"/>
  <c r="H42" i="15"/>
  <c r="H41" i="15"/>
  <c r="H40" i="15"/>
  <c r="H39" i="15"/>
  <c r="H38" i="15"/>
  <c r="H37" i="15"/>
  <c r="H36" i="15"/>
  <c r="H35" i="15"/>
  <c r="H34" i="15"/>
  <c r="H33" i="15"/>
  <c r="H32" i="15"/>
  <c r="H31" i="15"/>
  <c r="H30" i="15"/>
  <c r="H29" i="15"/>
  <c r="H28" i="15"/>
  <c r="H25" i="15"/>
  <c r="H24" i="15"/>
  <c r="H23" i="15"/>
  <c r="H22" i="15"/>
  <c r="H21" i="15"/>
  <c r="H20" i="15"/>
  <c r="H19" i="15"/>
  <c r="H18" i="15"/>
  <c r="H17" i="15"/>
  <c r="H16" i="15"/>
  <c r="H15" i="15"/>
  <c r="H12" i="15"/>
  <c r="H11" i="15"/>
  <c r="H10" i="15"/>
  <c r="G86" i="15"/>
  <c r="G85" i="15"/>
  <c r="G84" i="15"/>
  <c r="G83" i="15"/>
  <c r="G82" i="15"/>
  <c r="G81" i="15"/>
  <c r="G80" i="15"/>
  <c r="G79" i="15"/>
  <c r="G78" i="15"/>
  <c r="G77" i="15"/>
  <c r="G76" i="15"/>
  <c r="G75" i="15"/>
  <c r="G74" i="15"/>
  <c r="G73" i="15"/>
  <c r="G72" i="15"/>
  <c r="G71" i="15"/>
  <c r="G70" i="15"/>
  <c r="G69" i="15"/>
  <c r="G68" i="15"/>
  <c r="G65" i="15"/>
  <c r="G64" i="15"/>
  <c r="G63" i="15"/>
  <c r="G62" i="15"/>
  <c r="G61" i="15"/>
  <c r="G60" i="15"/>
  <c r="G59" i="15"/>
  <c r="G58" i="15"/>
  <c r="G57" i="15"/>
  <c r="G56" i="15"/>
  <c r="G55" i="15"/>
  <c r="G54" i="15"/>
  <c r="G53" i="15"/>
  <c r="G52" i="15"/>
  <c r="G51" i="15"/>
  <c r="G50" i="15"/>
  <c r="G49" i="15"/>
  <c r="G48" i="15"/>
  <c r="G47" i="15"/>
  <c r="G46" i="15"/>
  <c r="G43" i="15"/>
  <c r="G42" i="15"/>
  <c r="G41" i="15"/>
  <c r="G40" i="15"/>
  <c r="G39" i="15"/>
  <c r="G38" i="15"/>
  <c r="G37" i="15"/>
  <c r="G36" i="15"/>
  <c r="G35" i="15"/>
  <c r="G34" i="15"/>
  <c r="G33" i="15"/>
  <c r="G32" i="15"/>
  <c r="G31" i="15"/>
  <c r="G30" i="15"/>
  <c r="G29" i="15"/>
  <c r="G28" i="15"/>
  <c r="G25" i="15"/>
  <c r="G24" i="15"/>
  <c r="G23" i="15"/>
  <c r="G22" i="15"/>
  <c r="G21" i="15"/>
  <c r="G20" i="15"/>
  <c r="G19" i="15"/>
  <c r="G18" i="15"/>
  <c r="G17" i="15"/>
  <c r="G16" i="15"/>
  <c r="G15" i="15"/>
  <c r="G12" i="15"/>
  <c r="G11" i="15"/>
  <c r="G10" i="15"/>
  <c r="F86" i="15"/>
  <c r="F85" i="15"/>
  <c r="F84" i="15"/>
  <c r="F83" i="15"/>
  <c r="F82" i="15"/>
  <c r="F81" i="15"/>
  <c r="F80" i="15"/>
  <c r="F79" i="15"/>
  <c r="F78" i="15"/>
  <c r="F77" i="15"/>
  <c r="F76" i="15"/>
  <c r="F75" i="15"/>
  <c r="F74" i="15"/>
  <c r="F73" i="15"/>
  <c r="F72" i="15"/>
  <c r="F71" i="15"/>
  <c r="F70" i="15"/>
  <c r="F69" i="15"/>
  <c r="F68" i="15"/>
  <c r="F65" i="15"/>
  <c r="F64" i="15"/>
  <c r="F63" i="15"/>
  <c r="F62" i="15"/>
  <c r="F61" i="15"/>
  <c r="F60" i="15"/>
  <c r="F59" i="15"/>
  <c r="F58" i="15"/>
  <c r="F57" i="15"/>
  <c r="F56" i="15"/>
  <c r="F55" i="15"/>
  <c r="F54" i="15"/>
  <c r="F53" i="15"/>
  <c r="F52" i="15"/>
  <c r="F51" i="15"/>
  <c r="F50" i="15"/>
  <c r="F49" i="15"/>
  <c r="F48" i="15"/>
  <c r="F47" i="15"/>
  <c r="F46" i="15"/>
  <c r="F43" i="15"/>
  <c r="F42" i="15"/>
  <c r="F41" i="15"/>
  <c r="F40" i="15"/>
  <c r="F39" i="15"/>
  <c r="F38" i="15"/>
  <c r="F37" i="15"/>
  <c r="F36" i="15"/>
  <c r="F35" i="15"/>
  <c r="F34" i="15"/>
  <c r="F33" i="15"/>
  <c r="F32" i="15"/>
  <c r="F31" i="15"/>
  <c r="F30" i="15"/>
  <c r="F29" i="15"/>
  <c r="F28" i="15"/>
  <c r="F25" i="15"/>
  <c r="F24" i="15"/>
  <c r="F23" i="15"/>
  <c r="F22" i="15"/>
  <c r="F21" i="15"/>
  <c r="F20" i="15"/>
  <c r="F19" i="15"/>
  <c r="F18" i="15"/>
  <c r="F17" i="15"/>
  <c r="F16" i="15"/>
  <c r="F15" i="15"/>
  <c r="F12" i="15"/>
  <c r="F11" i="15"/>
  <c r="F10" i="15"/>
  <c r="L9" i="15"/>
  <c r="K9" i="15"/>
  <c r="J9" i="15"/>
  <c r="I9" i="15"/>
  <c r="H9" i="15"/>
  <c r="G9" i="15"/>
  <c r="F9" i="15"/>
  <c r="E9" i="15"/>
  <c r="E86" i="15"/>
  <c r="E85" i="15"/>
  <c r="E84" i="15"/>
  <c r="E83" i="15"/>
  <c r="E82" i="15"/>
  <c r="E81" i="15"/>
  <c r="E80" i="15"/>
  <c r="E79" i="15"/>
  <c r="E78" i="15"/>
  <c r="E77" i="15"/>
  <c r="E76" i="15"/>
  <c r="E75" i="15"/>
  <c r="E74" i="15"/>
  <c r="E73" i="15"/>
  <c r="E72" i="15"/>
  <c r="E71" i="15"/>
  <c r="E70" i="15"/>
  <c r="E69" i="15"/>
  <c r="E68" i="15"/>
  <c r="E65" i="15"/>
  <c r="E64" i="15"/>
  <c r="E63" i="15"/>
  <c r="E62" i="15"/>
  <c r="E61" i="15"/>
  <c r="E60" i="15"/>
  <c r="E59" i="15"/>
  <c r="E58" i="15"/>
  <c r="E57" i="15"/>
  <c r="E56" i="15"/>
  <c r="E55" i="15"/>
  <c r="E54" i="15"/>
  <c r="E53" i="15"/>
  <c r="E52" i="15"/>
  <c r="E51" i="15"/>
  <c r="E50" i="15"/>
  <c r="E49" i="15"/>
  <c r="E48" i="15"/>
  <c r="E47" i="15"/>
  <c r="E46" i="15"/>
  <c r="E43" i="15"/>
  <c r="E42" i="15"/>
  <c r="E41" i="15"/>
  <c r="E40" i="15"/>
  <c r="E39" i="15"/>
  <c r="E38" i="15"/>
  <c r="E37" i="15"/>
  <c r="E36" i="15"/>
  <c r="E35" i="15"/>
  <c r="E34" i="15"/>
  <c r="E33" i="15"/>
  <c r="E32" i="15"/>
  <c r="E31" i="15"/>
  <c r="E30" i="15"/>
  <c r="E29" i="15"/>
  <c r="E28" i="15"/>
  <c r="E25" i="15"/>
  <c r="E24" i="15"/>
  <c r="E23" i="15"/>
  <c r="E22" i="15"/>
  <c r="E21" i="15"/>
  <c r="E20" i="15"/>
  <c r="E19" i="15"/>
  <c r="E18" i="15"/>
  <c r="E17" i="15"/>
  <c r="E16" i="15"/>
  <c r="E15" i="15"/>
  <c r="E12" i="15"/>
  <c r="E11" i="15"/>
  <c r="E10" i="15"/>
  <c r="D86" i="15"/>
  <c r="D85" i="15"/>
  <c r="D84" i="15"/>
  <c r="D83" i="15"/>
  <c r="D82" i="15"/>
  <c r="D81" i="15"/>
  <c r="D80" i="15"/>
  <c r="D79" i="15"/>
  <c r="D78" i="15"/>
  <c r="D77" i="15"/>
  <c r="D76" i="15"/>
  <c r="D75" i="15"/>
  <c r="D74" i="15"/>
  <c r="D73" i="15"/>
  <c r="D72" i="15"/>
  <c r="D71" i="15"/>
  <c r="D70" i="15"/>
  <c r="D69" i="15"/>
  <c r="D68" i="15"/>
  <c r="D65" i="15"/>
  <c r="D64" i="15"/>
  <c r="D63" i="15"/>
  <c r="D62" i="15"/>
  <c r="D61" i="15"/>
  <c r="D60" i="15"/>
  <c r="D59" i="15"/>
  <c r="D58" i="15"/>
  <c r="D57" i="15"/>
  <c r="D56" i="15"/>
  <c r="D55" i="15"/>
  <c r="D54" i="15"/>
  <c r="D53" i="15"/>
  <c r="D52" i="15"/>
  <c r="D51" i="15"/>
  <c r="D50" i="15"/>
  <c r="D49" i="15"/>
  <c r="D48" i="15"/>
  <c r="D47" i="15"/>
  <c r="D46" i="15"/>
  <c r="D43" i="15"/>
  <c r="D42" i="15"/>
  <c r="D41" i="15"/>
  <c r="D40" i="15"/>
  <c r="D39" i="15"/>
  <c r="D38" i="15"/>
  <c r="D37" i="15"/>
  <c r="D36" i="15"/>
  <c r="D35" i="15"/>
  <c r="D34" i="15"/>
  <c r="D33" i="15"/>
  <c r="D32" i="15"/>
  <c r="D31" i="15"/>
  <c r="D30" i="15"/>
  <c r="D29" i="15"/>
  <c r="D28" i="15"/>
  <c r="D25" i="15"/>
  <c r="D24" i="15"/>
  <c r="D23" i="15"/>
  <c r="D22" i="15"/>
  <c r="D21" i="15"/>
  <c r="D20" i="15"/>
  <c r="D19" i="15"/>
  <c r="D18" i="15"/>
  <c r="D17" i="15"/>
  <c r="D16" i="15"/>
  <c r="D15" i="15"/>
  <c r="D12" i="15"/>
  <c r="D11" i="15"/>
  <c r="D10" i="15"/>
  <c r="D9" i="15"/>
  <c r="C86" i="15"/>
  <c r="C85" i="15"/>
  <c r="C84" i="15"/>
  <c r="C83" i="15"/>
  <c r="C82" i="15"/>
  <c r="C81" i="15"/>
  <c r="C80" i="15"/>
  <c r="C79" i="15"/>
  <c r="C78" i="15"/>
  <c r="C77" i="15"/>
  <c r="C76" i="15"/>
  <c r="C75" i="15"/>
  <c r="C74" i="15"/>
  <c r="C73" i="15"/>
  <c r="C72" i="15"/>
  <c r="C71" i="15"/>
  <c r="C70" i="15"/>
  <c r="C69" i="15"/>
  <c r="C68" i="15"/>
  <c r="C65" i="15"/>
  <c r="C64" i="15"/>
  <c r="C63" i="15"/>
  <c r="C62" i="15"/>
  <c r="C61" i="15"/>
  <c r="C60" i="15"/>
  <c r="C59" i="15"/>
  <c r="C58" i="15"/>
  <c r="C57" i="15"/>
  <c r="C56" i="15"/>
  <c r="C55" i="15"/>
  <c r="C54" i="15"/>
  <c r="C53" i="15"/>
  <c r="C52" i="15"/>
  <c r="C51" i="15"/>
  <c r="C50" i="15"/>
  <c r="C49" i="15"/>
  <c r="C48" i="15"/>
  <c r="C47" i="15"/>
  <c r="C46" i="15"/>
  <c r="C43" i="15"/>
  <c r="C42" i="15"/>
  <c r="C41" i="15"/>
  <c r="C40" i="15"/>
  <c r="C39" i="15"/>
  <c r="C38" i="15"/>
  <c r="C37" i="15"/>
  <c r="C36" i="15"/>
  <c r="C35" i="15"/>
  <c r="C34" i="15"/>
  <c r="C33" i="15"/>
  <c r="C32" i="15"/>
  <c r="C31" i="15"/>
  <c r="C30" i="15"/>
  <c r="C29" i="15"/>
  <c r="C28" i="15"/>
  <c r="C25" i="15"/>
  <c r="C24" i="15"/>
  <c r="C23" i="15"/>
  <c r="C22" i="15"/>
  <c r="C21" i="15"/>
  <c r="C20" i="15"/>
  <c r="C19" i="15"/>
  <c r="C18" i="15"/>
  <c r="C17" i="15"/>
  <c r="C16" i="15"/>
  <c r="C15" i="15"/>
  <c r="C10" i="15"/>
  <c r="C11" i="15"/>
  <c r="C12" i="15"/>
  <c r="J5" i="16" l="1"/>
  <c r="J6" i="16"/>
  <c r="J7" i="16"/>
  <c r="J4" i="16"/>
  <c r="E86" i="12" a="1"/>
  <c r="E86" i="12" s="1"/>
  <c r="E85" i="12" a="1"/>
  <c r="E85" i="12" s="1"/>
  <c r="E84" i="12" a="1"/>
  <c r="E84" i="12" s="1"/>
  <c r="E83" i="12" a="1"/>
  <c r="E83" i="12" s="1"/>
  <c r="E82" i="12" a="1"/>
  <c r="E82" i="12" s="1"/>
  <c r="E81" i="12" a="1"/>
  <c r="E81" i="12" s="1"/>
  <c r="E80" i="12" a="1"/>
  <c r="E80" i="12" s="1"/>
  <c r="E79" i="12" a="1"/>
  <c r="E79" i="12" s="1"/>
  <c r="E78" i="12" a="1"/>
  <c r="E78" i="12" s="1"/>
  <c r="E77" i="12" a="1"/>
  <c r="E77" i="12" s="1"/>
  <c r="E76" i="12" a="1"/>
  <c r="E76" i="12" s="1"/>
  <c r="E75" i="12" a="1"/>
  <c r="E75" i="12" s="1"/>
  <c r="E74" i="12" a="1"/>
  <c r="E74" i="12" s="1"/>
  <c r="E73" i="12" a="1"/>
  <c r="E73" i="12" s="1"/>
  <c r="E72" i="12" a="1"/>
  <c r="E72" i="12" s="1"/>
  <c r="E71" i="12" a="1"/>
  <c r="E71" i="12" s="1"/>
  <c r="E70" i="12" a="1"/>
  <c r="E70" i="12" s="1"/>
  <c r="E69" i="12" a="1"/>
  <c r="E69" i="12" s="1"/>
  <c r="E68" i="12" a="1"/>
  <c r="E68" i="12" s="1"/>
  <c r="E65" i="12" a="1"/>
  <c r="E65" i="12" s="1"/>
  <c r="E64" i="12" a="1"/>
  <c r="E64" i="12" s="1"/>
  <c r="E63" i="12" a="1"/>
  <c r="E63" i="12" s="1"/>
  <c r="E62" i="12" a="1"/>
  <c r="E62" i="12" s="1"/>
  <c r="E61" i="12" a="1"/>
  <c r="E61" i="12" s="1"/>
  <c r="E60" i="12" a="1"/>
  <c r="E60" i="12" s="1"/>
  <c r="E59" i="12" a="1"/>
  <c r="E59" i="12" s="1"/>
  <c r="E58" i="12" a="1"/>
  <c r="E58" i="12" s="1"/>
  <c r="E57" i="12" a="1"/>
  <c r="E57" i="12" s="1"/>
  <c r="E56" i="12" a="1"/>
  <c r="E56" i="12" s="1"/>
  <c r="E55" i="12" a="1"/>
  <c r="E55" i="12" s="1"/>
  <c r="E54" i="12" a="1"/>
  <c r="E54" i="12" s="1"/>
  <c r="E53" i="12" a="1"/>
  <c r="E53" i="12" s="1"/>
  <c r="E52" i="12" a="1"/>
  <c r="E52" i="12" s="1"/>
  <c r="E51" i="12" a="1"/>
  <c r="E51" i="12" s="1"/>
  <c r="E50" i="12" a="1"/>
  <c r="E50" i="12" s="1"/>
  <c r="E49" i="12" a="1"/>
  <c r="E49" i="12" s="1"/>
  <c r="E48" i="12" a="1"/>
  <c r="E48" i="12" s="1"/>
  <c r="E47" i="12" a="1"/>
  <c r="E47" i="12" s="1"/>
  <c r="E46" i="12" a="1"/>
  <c r="E46" i="12" s="1"/>
  <c r="E43" i="12" a="1"/>
  <c r="E43" i="12" s="1"/>
  <c r="E42" i="12" a="1"/>
  <c r="E42" i="12" s="1"/>
  <c r="E41" i="12" a="1"/>
  <c r="E41" i="12" s="1"/>
  <c r="E40" i="12" a="1"/>
  <c r="E40" i="12" s="1"/>
  <c r="E39" i="12" a="1"/>
  <c r="E39" i="12" s="1"/>
  <c r="E38" i="12" a="1"/>
  <c r="E38" i="12" s="1"/>
  <c r="E37" i="12" a="1"/>
  <c r="E37" i="12" s="1"/>
  <c r="E36" i="12" a="1"/>
  <c r="E36" i="12" s="1"/>
  <c r="E35" i="12" a="1"/>
  <c r="E35" i="12" s="1"/>
  <c r="E34" i="12" a="1"/>
  <c r="E34" i="12" s="1"/>
  <c r="E33" i="12" a="1"/>
  <c r="E33" i="12" s="1"/>
  <c r="E32" i="12" a="1"/>
  <c r="E32" i="12" s="1"/>
  <c r="E31" i="12" a="1"/>
  <c r="E31" i="12" s="1"/>
  <c r="E30" i="12" a="1"/>
  <c r="E30" i="12" s="1"/>
  <c r="E29" i="12" a="1"/>
  <c r="E29" i="12" s="1"/>
  <c r="E28" i="12" a="1"/>
  <c r="E28" i="12" s="1"/>
  <c r="E25" i="12" a="1"/>
  <c r="E25" i="12" s="1"/>
  <c r="E24" i="12" a="1"/>
  <c r="E24" i="12" s="1"/>
  <c r="E23" i="12" a="1"/>
  <c r="E23" i="12" s="1"/>
  <c r="E22" i="12" a="1"/>
  <c r="E22" i="12" s="1"/>
  <c r="E21" i="12" a="1"/>
  <c r="E21" i="12" s="1"/>
  <c r="E20" i="12" a="1"/>
  <c r="E20" i="12" s="1"/>
  <c r="E19" i="12" a="1"/>
  <c r="E19" i="12" s="1"/>
  <c r="E18" i="12" a="1"/>
  <c r="E18" i="12" s="1"/>
  <c r="E17" i="12" a="1"/>
  <c r="E17" i="12" s="1"/>
  <c r="E16" i="12" a="1"/>
  <c r="E16" i="12" s="1"/>
  <c r="E15" i="12" a="1"/>
  <c r="E15" i="12" s="1"/>
  <c r="E12" i="12" a="1"/>
  <c r="E12" i="12" s="1"/>
  <c r="AA12" i="15" s="1"/>
  <c r="E11" i="12" a="1"/>
  <c r="E11" i="12" s="1"/>
  <c r="AA11" i="15" s="1"/>
  <c r="E10" i="12" a="1"/>
  <c r="E10" i="12" s="1"/>
  <c r="AA10" i="15" s="1"/>
  <c r="E9" i="12" a="1"/>
  <c r="E9" i="12" s="1"/>
  <c r="AA9" i="15" s="1"/>
  <c r="E86" i="11" a="1"/>
  <c r="E86" i="11" s="1"/>
  <c r="E85" i="11" a="1"/>
  <c r="E85" i="11" s="1"/>
  <c r="E84" i="11" a="1"/>
  <c r="E84" i="11" s="1"/>
  <c r="E83" i="11" a="1"/>
  <c r="E83" i="11" s="1"/>
  <c r="E82" i="11" a="1"/>
  <c r="E82" i="11" s="1"/>
  <c r="E81" i="11" a="1"/>
  <c r="E81" i="11" s="1"/>
  <c r="E80" i="11" a="1"/>
  <c r="E80" i="11" s="1"/>
  <c r="E79" i="11" a="1"/>
  <c r="E79" i="11" s="1"/>
  <c r="E78" i="11" a="1"/>
  <c r="E78" i="11" s="1"/>
  <c r="E77" i="11" a="1"/>
  <c r="E77" i="11" s="1"/>
  <c r="E76" i="11" a="1"/>
  <c r="E76" i="11" s="1"/>
  <c r="E75" i="11" a="1"/>
  <c r="E75" i="11" s="1"/>
  <c r="E74" i="11" a="1"/>
  <c r="E74" i="11" s="1"/>
  <c r="E73" i="11" a="1"/>
  <c r="E73" i="11" s="1"/>
  <c r="E72" i="11" a="1"/>
  <c r="E72" i="11" s="1"/>
  <c r="E71" i="11" a="1"/>
  <c r="E71" i="11" s="1"/>
  <c r="E70" i="11" a="1"/>
  <c r="E70" i="11" s="1"/>
  <c r="E69" i="11" a="1"/>
  <c r="E69" i="11" s="1"/>
  <c r="E68" i="11" a="1"/>
  <c r="E68" i="11" s="1"/>
  <c r="E65" i="11" a="1"/>
  <c r="E65" i="11" s="1"/>
  <c r="E64" i="11" a="1"/>
  <c r="E64" i="11" s="1"/>
  <c r="E63" i="11" a="1"/>
  <c r="E63" i="11" s="1"/>
  <c r="E62" i="11" a="1"/>
  <c r="E62" i="11" s="1"/>
  <c r="E61" i="11" a="1"/>
  <c r="E61" i="11" s="1"/>
  <c r="E60" i="11" a="1"/>
  <c r="E60" i="11" s="1"/>
  <c r="E59" i="11" a="1"/>
  <c r="E59" i="11" s="1"/>
  <c r="E58" i="11" a="1"/>
  <c r="E58" i="11" s="1"/>
  <c r="E57" i="11" a="1"/>
  <c r="E57" i="11" s="1"/>
  <c r="E56" i="11" a="1"/>
  <c r="E56" i="11" s="1"/>
  <c r="E55" i="11" a="1"/>
  <c r="E55" i="11" s="1"/>
  <c r="E54" i="11" a="1"/>
  <c r="E54" i="11" s="1"/>
  <c r="E53" i="11" a="1"/>
  <c r="E53" i="11" s="1"/>
  <c r="E52" i="11" a="1"/>
  <c r="E52" i="11" s="1"/>
  <c r="E51" i="11" a="1"/>
  <c r="E51" i="11" s="1"/>
  <c r="E50" i="11" a="1"/>
  <c r="E50" i="11" s="1"/>
  <c r="E49" i="11" a="1"/>
  <c r="E49" i="11" s="1"/>
  <c r="E48" i="11" a="1"/>
  <c r="E48" i="11" s="1"/>
  <c r="E47" i="11" a="1"/>
  <c r="E47" i="11" s="1"/>
  <c r="E46" i="11" a="1"/>
  <c r="E46" i="11" s="1"/>
  <c r="E43" i="11" a="1"/>
  <c r="E43" i="11" s="1"/>
  <c r="E42" i="11" a="1"/>
  <c r="E42" i="11" s="1"/>
  <c r="E41" i="11" a="1"/>
  <c r="E41" i="11" s="1"/>
  <c r="E40" i="11" a="1"/>
  <c r="E40" i="11" s="1"/>
  <c r="E39" i="11" a="1"/>
  <c r="E39" i="11" s="1"/>
  <c r="E38" i="11" a="1"/>
  <c r="E38" i="11" s="1"/>
  <c r="E37" i="11" a="1"/>
  <c r="E37" i="11" s="1"/>
  <c r="E36" i="11" a="1"/>
  <c r="E36" i="11" s="1"/>
  <c r="E35" i="11" a="1"/>
  <c r="E35" i="11" s="1"/>
  <c r="E34" i="11" a="1"/>
  <c r="E34" i="11" s="1"/>
  <c r="E33" i="11" a="1"/>
  <c r="E33" i="11" s="1"/>
  <c r="E32" i="11" a="1"/>
  <c r="E32" i="11" s="1"/>
  <c r="E31" i="11" a="1"/>
  <c r="E31" i="11" s="1"/>
  <c r="E30" i="11" a="1"/>
  <c r="E30" i="11" s="1"/>
  <c r="E29" i="11" a="1"/>
  <c r="E29" i="11" s="1"/>
  <c r="E28" i="11" a="1"/>
  <c r="E28" i="11" s="1"/>
  <c r="E25" i="11" a="1"/>
  <c r="E25" i="11" s="1"/>
  <c r="E24" i="11" a="1"/>
  <c r="E24" i="11" s="1"/>
  <c r="E23" i="11" a="1"/>
  <c r="E23" i="11" s="1"/>
  <c r="E22" i="11" a="1"/>
  <c r="E22" i="11" s="1"/>
  <c r="E21" i="11" a="1"/>
  <c r="E21" i="11" s="1"/>
  <c r="E20" i="11" a="1"/>
  <c r="E20" i="11" s="1"/>
  <c r="E19" i="11" a="1"/>
  <c r="E19" i="11" s="1"/>
  <c r="E18" i="11" a="1"/>
  <c r="E18" i="11" s="1"/>
  <c r="E17" i="11" a="1"/>
  <c r="E17" i="11" s="1"/>
  <c r="E16" i="11" a="1"/>
  <c r="E16" i="11" s="1"/>
  <c r="E15" i="11" a="1"/>
  <c r="E15" i="11" s="1"/>
  <c r="E12" i="11" a="1"/>
  <c r="E12" i="11" s="1"/>
  <c r="AB12" i="15" s="1"/>
  <c r="E11" i="11" a="1"/>
  <c r="E11" i="11" s="1"/>
  <c r="AB11" i="15" s="1"/>
  <c r="E10" i="11" a="1"/>
  <c r="E10" i="11" s="1"/>
  <c r="AB10" i="15" s="1"/>
  <c r="E9" i="11" a="1"/>
  <c r="E9" i="11" s="1"/>
  <c r="AB9" i="15" s="1"/>
  <c r="E86" i="10" a="1"/>
  <c r="E86" i="10" s="1"/>
  <c r="E85" i="10" a="1"/>
  <c r="E85" i="10" s="1"/>
  <c r="E84" i="10" a="1"/>
  <c r="E84" i="10" s="1"/>
  <c r="E83" i="10" a="1"/>
  <c r="E83" i="10" s="1"/>
  <c r="E82" i="10" a="1"/>
  <c r="E82" i="10" s="1"/>
  <c r="E81" i="10" a="1"/>
  <c r="E81" i="10" s="1"/>
  <c r="E80" i="10" a="1"/>
  <c r="E80" i="10" s="1"/>
  <c r="E79" i="10" a="1"/>
  <c r="E79" i="10" s="1"/>
  <c r="E78" i="10" a="1"/>
  <c r="E78" i="10" s="1"/>
  <c r="E77" i="10" a="1"/>
  <c r="E77" i="10" s="1"/>
  <c r="E76" i="10" a="1"/>
  <c r="E76" i="10" s="1"/>
  <c r="E75" i="10" a="1"/>
  <c r="E75" i="10" s="1"/>
  <c r="E74" i="10" a="1"/>
  <c r="E74" i="10" s="1"/>
  <c r="E73" i="10" a="1"/>
  <c r="E73" i="10" s="1"/>
  <c r="E72" i="10" a="1"/>
  <c r="E72" i="10" s="1"/>
  <c r="E71" i="10" a="1"/>
  <c r="E71" i="10" s="1"/>
  <c r="E70" i="10" a="1"/>
  <c r="E70" i="10" s="1"/>
  <c r="E69" i="10" a="1"/>
  <c r="E69" i="10" s="1"/>
  <c r="E68" i="10" a="1"/>
  <c r="E68" i="10" s="1"/>
  <c r="E65" i="10" a="1"/>
  <c r="E65" i="10" s="1"/>
  <c r="E64" i="10" a="1"/>
  <c r="E64" i="10" s="1"/>
  <c r="E63" i="10" a="1"/>
  <c r="E63" i="10" s="1"/>
  <c r="E62" i="10" a="1"/>
  <c r="E62" i="10" s="1"/>
  <c r="E61" i="10" a="1"/>
  <c r="E61" i="10" s="1"/>
  <c r="E60" i="10" a="1"/>
  <c r="E60" i="10" s="1"/>
  <c r="E59" i="10" a="1"/>
  <c r="E59" i="10" s="1"/>
  <c r="E58" i="10" a="1"/>
  <c r="E58" i="10" s="1"/>
  <c r="E57" i="10" a="1"/>
  <c r="E57" i="10" s="1"/>
  <c r="E56" i="10" a="1"/>
  <c r="E56" i="10" s="1"/>
  <c r="E55" i="10" a="1"/>
  <c r="E55" i="10" s="1"/>
  <c r="E54" i="10" a="1"/>
  <c r="E54" i="10" s="1"/>
  <c r="E53" i="10" a="1"/>
  <c r="E53" i="10" s="1"/>
  <c r="E52" i="10" a="1"/>
  <c r="E52" i="10" s="1"/>
  <c r="E51" i="10" a="1"/>
  <c r="E51" i="10" s="1"/>
  <c r="E50" i="10" a="1"/>
  <c r="E50" i="10" s="1"/>
  <c r="E49" i="10" a="1"/>
  <c r="E49" i="10" s="1"/>
  <c r="E48" i="10" a="1"/>
  <c r="E48" i="10" s="1"/>
  <c r="E47" i="10" a="1"/>
  <c r="E47" i="10" s="1"/>
  <c r="E46" i="10" a="1"/>
  <c r="E46" i="10" s="1"/>
  <c r="E43" i="10" a="1"/>
  <c r="E43" i="10" s="1"/>
  <c r="E42" i="10" a="1"/>
  <c r="E42" i="10" s="1"/>
  <c r="E41" i="10" a="1"/>
  <c r="E41" i="10" s="1"/>
  <c r="E40" i="10" a="1"/>
  <c r="E40" i="10" s="1"/>
  <c r="E39" i="10" a="1"/>
  <c r="E39" i="10" s="1"/>
  <c r="E38" i="10" a="1"/>
  <c r="E38" i="10" s="1"/>
  <c r="E37" i="10" a="1"/>
  <c r="E37" i="10" s="1"/>
  <c r="E36" i="10" a="1"/>
  <c r="E36" i="10" s="1"/>
  <c r="E35" i="10" a="1"/>
  <c r="E35" i="10" s="1"/>
  <c r="E34" i="10" a="1"/>
  <c r="E34" i="10" s="1"/>
  <c r="E33" i="10" a="1"/>
  <c r="E33" i="10" s="1"/>
  <c r="E32" i="10" a="1"/>
  <c r="E32" i="10" s="1"/>
  <c r="E31" i="10" a="1"/>
  <c r="E31" i="10" s="1"/>
  <c r="E30" i="10" a="1"/>
  <c r="E30" i="10" s="1"/>
  <c r="E29" i="10" a="1"/>
  <c r="E29" i="10" s="1"/>
  <c r="E28" i="10" a="1"/>
  <c r="E28" i="10" s="1"/>
  <c r="E25" i="10" a="1"/>
  <c r="E25" i="10" s="1"/>
  <c r="E24" i="10" a="1"/>
  <c r="E24" i="10" s="1"/>
  <c r="E23" i="10" a="1"/>
  <c r="E23" i="10" s="1"/>
  <c r="E22" i="10" a="1"/>
  <c r="E22" i="10" s="1"/>
  <c r="E21" i="10" a="1"/>
  <c r="E21" i="10" s="1"/>
  <c r="E20" i="10" a="1"/>
  <c r="E20" i="10" s="1"/>
  <c r="E19" i="10" a="1"/>
  <c r="E19" i="10" s="1"/>
  <c r="E18" i="10" a="1"/>
  <c r="E18" i="10" s="1"/>
  <c r="E17" i="10" a="1"/>
  <c r="E17" i="10" s="1"/>
  <c r="E16" i="10" a="1"/>
  <c r="E16" i="10" s="1"/>
  <c r="E15" i="10" a="1"/>
  <c r="E15" i="10" s="1"/>
  <c r="E12" i="10" a="1"/>
  <c r="E12" i="10" s="1"/>
  <c r="U12" i="15" s="1"/>
  <c r="E11" i="10" a="1"/>
  <c r="E11" i="10" s="1"/>
  <c r="U11" i="15" s="1"/>
  <c r="E10" i="10" a="1"/>
  <c r="E10" i="10" s="1"/>
  <c r="U10" i="15" s="1"/>
  <c r="E9" i="10" a="1"/>
  <c r="E9" i="10" s="1"/>
  <c r="U9" i="15" s="1"/>
  <c r="E86" i="9" a="1"/>
  <c r="E86" i="9" s="1"/>
  <c r="E85" i="9" a="1"/>
  <c r="E85" i="9" s="1"/>
  <c r="E84" i="9" a="1"/>
  <c r="E84" i="9" s="1"/>
  <c r="E83" i="9" a="1"/>
  <c r="E83" i="9" s="1"/>
  <c r="E82" i="9" a="1"/>
  <c r="E82" i="9" s="1"/>
  <c r="E81" i="9" a="1"/>
  <c r="E81" i="9" s="1"/>
  <c r="E80" i="9" a="1"/>
  <c r="E80" i="9" s="1"/>
  <c r="E79" i="9" a="1"/>
  <c r="E79" i="9" s="1"/>
  <c r="E78" i="9" a="1"/>
  <c r="E78" i="9" s="1"/>
  <c r="E77" i="9" a="1"/>
  <c r="E77" i="9" s="1"/>
  <c r="E76" i="9" a="1"/>
  <c r="E76" i="9" s="1"/>
  <c r="E75" i="9" a="1"/>
  <c r="E75" i="9" s="1"/>
  <c r="E74" i="9" a="1"/>
  <c r="E74" i="9" s="1"/>
  <c r="E73" i="9" a="1"/>
  <c r="E73" i="9" s="1"/>
  <c r="E72" i="9" a="1"/>
  <c r="E72" i="9" s="1"/>
  <c r="E71" i="9" a="1"/>
  <c r="E71" i="9" s="1"/>
  <c r="E70" i="9" a="1"/>
  <c r="E70" i="9" s="1"/>
  <c r="E69" i="9" a="1"/>
  <c r="E69" i="9" s="1"/>
  <c r="E68" i="9" a="1"/>
  <c r="E68" i="9" s="1"/>
  <c r="J7" i="9" s="1"/>
  <c r="E65" i="9" a="1"/>
  <c r="E65" i="9" s="1"/>
  <c r="E64" i="9" a="1"/>
  <c r="E64" i="9" s="1"/>
  <c r="E63" i="9" a="1"/>
  <c r="E63" i="9" s="1"/>
  <c r="E62" i="9" a="1"/>
  <c r="E62" i="9" s="1"/>
  <c r="E61" i="9" a="1"/>
  <c r="E61" i="9" s="1"/>
  <c r="E60" i="9" a="1"/>
  <c r="E60" i="9" s="1"/>
  <c r="E59" i="9" a="1"/>
  <c r="E59" i="9" s="1"/>
  <c r="E58" i="9" a="1"/>
  <c r="E58" i="9" s="1"/>
  <c r="E57" i="9" a="1"/>
  <c r="E57" i="9" s="1"/>
  <c r="E56" i="9" a="1"/>
  <c r="E56" i="9" s="1"/>
  <c r="E55" i="9" a="1"/>
  <c r="E55" i="9" s="1"/>
  <c r="E54" i="9" a="1"/>
  <c r="E54" i="9" s="1"/>
  <c r="E53" i="9" a="1"/>
  <c r="E53" i="9" s="1"/>
  <c r="E52" i="9" a="1"/>
  <c r="E52" i="9" s="1"/>
  <c r="E51" i="9" a="1"/>
  <c r="E51" i="9" s="1"/>
  <c r="E50" i="9" a="1"/>
  <c r="E50" i="9" s="1"/>
  <c r="E49" i="9" a="1"/>
  <c r="E49" i="9" s="1"/>
  <c r="E48" i="9" a="1"/>
  <c r="E48" i="9" s="1"/>
  <c r="E47" i="9" a="1"/>
  <c r="E47" i="9" s="1"/>
  <c r="E46" i="9" a="1"/>
  <c r="E46" i="9" s="1"/>
  <c r="J6" i="9" s="1"/>
  <c r="E43" i="9" a="1"/>
  <c r="E43" i="9" s="1"/>
  <c r="E42" i="9" a="1"/>
  <c r="E42" i="9" s="1"/>
  <c r="E41" i="9" a="1"/>
  <c r="E41" i="9" s="1"/>
  <c r="E40" i="9" a="1"/>
  <c r="E40" i="9" s="1"/>
  <c r="E39" i="9" a="1"/>
  <c r="E39" i="9" s="1"/>
  <c r="E38" i="9" a="1"/>
  <c r="E38" i="9" s="1"/>
  <c r="E37" i="9" a="1"/>
  <c r="E37" i="9" s="1"/>
  <c r="E36" i="9" a="1"/>
  <c r="E36" i="9" s="1"/>
  <c r="E35" i="9" a="1"/>
  <c r="E35" i="9" s="1"/>
  <c r="E34" i="9" a="1"/>
  <c r="E34" i="9" s="1"/>
  <c r="E33" i="9" a="1"/>
  <c r="E33" i="9" s="1"/>
  <c r="E32" i="9" a="1"/>
  <c r="E32" i="9" s="1"/>
  <c r="E31" i="9" a="1"/>
  <c r="E31" i="9" s="1"/>
  <c r="E30" i="9" a="1"/>
  <c r="E30" i="9" s="1"/>
  <c r="E29" i="9" a="1"/>
  <c r="E29" i="9" s="1"/>
  <c r="E28" i="9" a="1"/>
  <c r="E28" i="9" s="1"/>
  <c r="J5" i="9" s="1"/>
  <c r="E25" i="9" a="1"/>
  <c r="E25" i="9" s="1"/>
  <c r="E24" i="9" a="1"/>
  <c r="E24" i="9" s="1"/>
  <c r="E23" i="9" a="1"/>
  <c r="E23" i="9" s="1"/>
  <c r="E22" i="9" a="1"/>
  <c r="E22" i="9" s="1"/>
  <c r="E21" i="9" a="1"/>
  <c r="E21" i="9" s="1"/>
  <c r="E20" i="9" a="1"/>
  <c r="E20" i="9" s="1"/>
  <c r="E19" i="9" a="1"/>
  <c r="E19" i="9" s="1"/>
  <c r="E18" i="9" a="1"/>
  <c r="E18" i="9" s="1"/>
  <c r="E17" i="9" a="1"/>
  <c r="E17" i="9" s="1"/>
  <c r="E16" i="9" a="1"/>
  <c r="E16" i="9" s="1"/>
  <c r="E15" i="9" a="1"/>
  <c r="E15" i="9" s="1"/>
  <c r="E12" i="9" a="1"/>
  <c r="E12" i="9" s="1"/>
  <c r="V12" i="15" s="1"/>
  <c r="E11" i="9" a="1"/>
  <c r="E11" i="9" s="1"/>
  <c r="V11" i="15" s="1"/>
  <c r="E10" i="9" a="1"/>
  <c r="E10" i="9" s="1"/>
  <c r="V10" i="15" s="1"/>
  <c r="E9" i="9" a="1"/>
  <c r="E9" i="9" s="1"/>
  <c r="E86" i="8" a="1"/>
  <c r="E86" i="8" s="1"/>
  <c r="E85" i="8" a="1"/>
  <c r="E85" i="8" s="1"/>
  <c r="E84" i="8" a="1"/>
  <c r="E84" i="8" s="1"/>
  <c r="E83" i="8" a="1"/>
  <c r="E83" i="8" s="1"/>
  <c r="E82" i="8" a="1"/>
  <c r="E82" i="8" s="1"/>
  <c r="E81" i="8" a="1"/>
  <c r="E81" i="8" s="1"/>
  <c r="E80" i="8" a="1"/>
  <c r="E80" i="8" s="1"/>
  <c r="E79" i="8" a="1"/>
  <c r="E79" i="8" s="1"/>
  <c r="E78" i="8" a="1"/>
  <c r="E78" i="8" s="1"/>
  <c r="E77" i="8" a="1"/>
  <c r="E77" i="8" s="1"/>
  <c r="E76" i="8" a="1"/>
  <c r="E76" i="8" s="1"/>
  <c r="E75" i="8" a="1"/>
  <c r="E75" i="8" s="1"/>
  <c r="E74" i="8" a="1"/>
  <c r="E74" i="8" s="1"/>
  <c r="E73" i="8" a="1"/>
  <c r="E73" i="8" s="1"/>
  <c r="E72" i="8" a="1"/>
  <c r="E72" i="8" s="1"/>
  <c r="E71" i="8" a="1"/>
  <c r="E71" i="8" s="1"/>
  <c r="E70" i="8" a="1"/>
  <c r="E70" i="8" s="1"/>
  <c r="E69" i="8" a="1"/>
  <c r="E69" i="8" s="1"/>
  <c r="E68" i="8" a="1"/>
  <c r="E68" i="8" s="1"/>
  <c r="E65" i="8" a="1"/>
  <c r="E65" i="8" s="1"/>
  <c r="E64" i="8" a="1"/>
  <c r="E64" i="8" s="1"/>
  <c r="E63" i="8" a="1"/>
  <c r="E63" i="8" s="1"/>
  <c r="E62" i="8" a="1"/>
  <c r="E62" i="8" s="1"/>
  <c r="E61" i="8" a="1"/>
  <c r="E61" i="8" s="1"/>
  <c r="E60" i="8" a="1"/>
  <c r="E60" i="8" s="1"/>
  <c r="E59" i="8" a="1"/>
  <c r="E59" i="8" s="1"/>
  <c r="E58" i="8" a="1"/>
  <c r="E58" i="8" s="1"/>
  <c r="E57" i="8" a="1"/>
  <c r="E57" i="8" s="1"/>
  <c r="E56" i="8" a="1"/>
  <c r="E56" i="8" s="1"/>
  <c r="E55" i="8" a="1"/>
  <c r="E55" i="8" s="1"/>
  <c r="E54" i="8" a="1"/>
  <c r="E54" i="8" s="1"/>
  <c r="E53" i="8" a="1"/>
  <c r="E53" i="8" s="1"/>
  <c r="E52" i="8" a="1"/>
  <c r="E52" i="8" s="1"/>
  <c r="E51" i="8" a="1"/>
  <c r="E51" i="8" s="1"/>
  <c r="E50" i="8" a="1"/>
  <c r="E50" i="8" s="1"/>
  <c r="E49" i="8" a="1"/>
  <c r="E49" i="8" s="1"/>
  <c r="E48" i="8" a="1"/>
  <c r="E48" i="8" s="1"/>
  <c r="E47" i="8" a="1"/>
  <c r="E47" i="8" s="1"/>
  <c r="E46" i="8" a="1"/>
  <c r="E46" i="8" s="1"/>
  <c r="E43" i="8" a="1"/>
  <c r="E43" i="8" s="1"/>
  <c r="E42" i="8" a="1"/>
  <c r="E42" i="8" s="1"/>
  <c r="E41" i="8" a="1"/>
  <c r="E41" i="8" s="1"/>
  <c r="E40" i="8" a="1"/>
  <c r="E40" i="8" s="1"/>
  <c r="E39" i="8" a="1"/>
  <c r="E39" i="8" s="1"/>
  <c r="E38" i="8" a="1"/>
  <c r="E38" i="8" s="1"/>
  <c r="E37" i="8" a="1"/>
  <c r="E37" i="8" s="1"/>
  <c r="E36" i="8" a="1"/>
  <c r="E36" i="8" s="1"/>
  <c r="E35" i="8" a="1"/>
  <c r="E35" i="8" s="1"/>
  <c r="E34" i="8" a="1"/>
  <c r="E34" i="8" s="1"/>
  <c r="E33" i="8" a="1"/>
  <c r="E33" i="8" s="1"/>
  <c r="E32" i="8" a="1"/>
  <c r="E32" i="8" s="1"/>
  <c r="E31" i="8" a="1"/>
  <c r="E31" i="8" s="1"/>
  <c r="E30" i="8" a="1"/>
  <c r="E30" i="8" s="1"/>
  <c r="E29" i="8" a="1"/>
  <c r="E29" i="8" s="1"/>
  <c r="E28" i="8" a="1"/>
  <c r="E28" i="8" s="1"/>
  <c r="E25" i="8" a="1"/>
  <c r="E25" i="8" s="1"/>
  <c r="E24" i="8" a="1"/>
  <c r="E24" i="8" s="1"/>
  <c r="E23" i="8" a="1"/>
  <c r="E23" i="8" s="1"/>
  <c r="E22" i="8" a="1"/>
  <c r="E22" i="8" s="1"/>
  <c r="E21" i="8" a="1"/>
  <c r="E21" i="8" s="1"/>
  <c r="E20" i="8" a="1"/>
  <c r="E20" i="8" s="1"/>
  <c r="E19" i="8" a="1"/>
  <c r="E19" i="8" s="1"/>
  <c r="E18" i="8" a="1"/>
  <c r="E18" i="8" s="1"/>
  <c r="E17" i="8" a="1"/>
  <c r="E17" i="8" s="1"/>
  <c r="E16" i="8" a="1"/>
  <c r="E16" i="8" s="1"/>
  <c r="E15" i="8" a="1"/>
  <c r="E15" i="8" s="1"/>
  <c r="E12" i="8" a="1"/>
  <c r="E12" i="8" s="1"/>
  <c r="W12" i="15" s="1"/>
  <c r="E11" i="8" a="1"/>
  <c r="E11" i="8" s="1"/>
  <c r="W11" i="15" s="1"/>
  <c r="E10" i="8" a="1"/>
  <c r="E10" i="8" s="1"/>
  <c r="W10" i="15" s="1"/>
  <c r="E9" i="8" a="1"/>
  <c r="E9" i="8" s="1"/>
  <c r="W9" i="15" s="1"/>
  <c r="E86" i="7" a="1"/>
  <c r="E86" i="7" s="1"/>
  <c r="E85" i="7" a="1"/>
  <c r="E85" i="7" s="1"/>
  <c r="E84" i="7" a="1"/>
  <c r="E84" i="7" s="1"/>
  <c r="E83" i="7" a="1"/>
  <c r="E83" i="7" s="1"/>
  <c r="E82" i="7" a="1"/>
  <c r="E82" i="7" s="1"/>
  <c r="E81" i="7" a="1"/>
  <c r="E81" i="7" s="1"/>
  <c r="E80" i="7" a="1"/>
  <c r="E80" i="7" s="1"/>
  <c r="E79" i="7" a="1"/>
  <c r="E79" i="7" s="1"/>
  <c r="E78" i="7" a="1"/>
  <c r="E78" i="7" s="1"/>
  <c r="E77" i="7" a="1"/>
  <c r="E77" i="7" s="1"/>
  <c r="E76" i="7" a="1"/>
  <c r="E76" i="7" s="1"/>
  <c r="E75" i="7" a="1"/>
  <c r="E75" i="7" s="1"/>
  <c r="E74" i="7" a="1"/>
  <c r="E74" i="7" s="1"/>
  <c r="E73" i="7" a="1"/>
  <c r="E73" i="7" s="1"/>
  <c r="E72" i="7" a="1"/>
  <c r="E72" i="7" s="1"/>
  <c r="E71" i="7" a="1"/>
  <c r="E71" i="7" s="1"/>
  <c r="E70" i="7" a="1"/>
  <c r="E70" i="7" s="1"/>
  <c r="E69" i="7" a="1"/>
  <c r="E69" i="7" s="1"/>
  <c r="E68" i="7" a="1"/>
  <c r="E68" i="7" s="1"/>
  <c r="E65" i="7" a="1"/>
  <c r="E65" i="7" s="1"/>
  <c r="E64" i="7" a="1"/>
  <c r="E64" i="7" s="1"/>
  <c r="E63" i="7" a="1"/>
  <c r="E63" i="7" s="1"/>
  <c r="E62" i="7" a="1"/>
  <c r="E62" i="7" s="1"/>
  <c r="E61" i="7" a="1"/>
  <c r="E61" i="7" s="1"/>
  <c r="E60" i="7" a="1"/>
  <c r="E60" i="7" s="1"/>
  <c r="E59" i="7" a="1"/>
  <c r="E59" i="7" s="1"/>
  <c r="E58" i="7" a="1"/>
  <c r="E58" i="7" s="1"/>
  <c r="E57" i="7" a="1"/>
  <c r="E57" i="7" s="1"/>
  <c r="E56" i="7" a="1"/>
  <c r="E56" i="7" s="1"/>
  <c r="E55" i="7" a="1"/>
  <c r="E55" i="7" s="1"/>
  <c r="E54" i="7" a="1"/>
  <c r="E54" i="7" s="1"/>
  <c r="E53" i="7" a="1"/>
  <c r="E53" i="7" s="1"/>
  <c r="E52" i="7" a="1"/>
  <c r="E52" i="7" s="1"/>
  <c r="E51" i="7" a="1"/>
  <c r="E51" i="7" s="1"/>
  <c r="E50" i="7" a="1"/>
  <c r="E50" i="7" s="1"/>
  <c r="E49" i="7" a="1"/>
  <c r="E49" i="7" s="1"/>
  <c r="E48" i="7" a="1"/>
  <c r="E48" i="7" s="1"/>
  <c r="E47" i="7" a="1"/>
  <c r="E47" i="7" s="1"/>
  <c r="E46" i="7" a="1"/>
  <c r="E46" i="7" s="1"/>
  <c r="E43" i="7" a="1"/>
  <c r="E43" i="7" s="1"/>
  <c r="E42" i="7" a="1"/>
  <c r="E42" i="7" s="1"/>
  <c r="E41" i="7" a="1"/>
  <c r="E41" i="7" s="1"/>
  <c r="E40" i="7" a="1"/>
  <c r="E40" i="7" s="1"/>
  <c r="E39" i="7" a="1"/>
  <c r="E39" i="7" s="1"/>
  <c r="E38" i="7" a="1"/>
  <c r="E38" i="7" s="1"/>
  <c r="E37" i="7" a="1"/>
  <c r="E37" i="7" s="1"/>
  <c r="E36" i="7" a="1"/>
  <c r="E36" i="7" s="1"/>
  <c r="E35" i="7" a="1"/>
  <c r="E35" i="7" s="1"/>
  <c r="E34" i="7" a="1"/>
  <c r="E34" i="7" s="1"/>
  <c r="E33" i="7" a="1"/>
  <c r="E33" i="7" s="1"/>
  <c r="E32" i="7" a="1"/>
  <c r="E32" i="7" s="1"/>
  <c r="E31" i="7" a="1"/>
  <c r="E31" i="7" s="1"/>
  <c r="E30" i="7" a="1"/>
  <c r="E30" i="7" s="1"/>
  <c r="E29" i="7" a="1"/>
  <c r="E29" i="7" s="1"/>
  <c r="E28" i="7" a="1"/>
  <c r="E28" i="7" s="1"/>
  <c r="E25" i="7" a="1"/>
  <c r="E25" i="7" s="1"/>
  <c r="E24" i="7" a="1"/>
  <c r="E24" i="7" s="1"/>
  <c r="E23" i="7" a="1"/>
  <c r="E23" i="7" s="1"/>
  <c r="E22" i="7" a="1"/>
  <c r="E22" i="7" s="1"/>
  <c r="E21" i="7" a="1"/>
  <c r="E21" i="7" s="1"/>
  <c r="E20" i="7" a="1"/>
  <c r="E20" i="7" s="1"/>
  <c r="E19" i="7" a="1"/>
  <c r="E19" i="7" s="1"/>
  <c r="E18" i="7" a="1"/>
  <c r="E18" i="7" s="1"/>
  <c r="E17" i="7" a="1"/>
  <c r="E17" i="7" s="1"/>
  <c r="E16" i="7" a="1"/>
  <c r="E16" i="7" s="1"/>
  <c r="E15" i="7" a="1"/>
  <c r="E15" i="7" s="1"/>
  <c r="E12" i="7" a="1"/>
  <c r="E12" i="7" s="1"/>
  <c r="X12" i="15" s="1"/>
  <c r="E11" i="7" a="1"/>
  <c r="E11" i="7" s="1"/>
  <c r="X11" i="15" s="1"/>
  <c r="E10" i="7" a="1"/>
  <c r="E10" i="7" s="1"/>
  <c r="X10" i="15" s="1"/>
  <c r="E9" i="7" a="1"/>
  <c r="E9" i="7" s="1"/>
  <c r="X9" i="15" s="1"/>
  <c r="E86" i="6" a="1"/>
  <c r="E86" i="6" s="1"/>
  <c r="E85" i="6" a="1"/>
  <c r="E85" i="6" s="1"/>
  <c r="E84" i="6" a="1"/>
  <c r="E84" i="6" s="1"/>
  <c r="E83" i="6" a="1"/>
  <c r="E83" i="6" s="1"/>
  <c r="E82" i="6" a="1"/>
  <c r="E82" i="6" s="1"/>
  <c r="E81" i="6" a="1"/>
  <c r="E81" i="6" s="1"/>
  <c r="E80" i="6" a="1"/>
  <c r="E80" i="6" s="1"/>
  <c r="E79" i="6" a="1"/>
  <c r="E79" i="6" s="1"/>
  <c r="E78" i="6" a="1"/>
  <c r="E78" i="6" s="1"/>
  <c r="E77" i="6" a="1"/>
  <c r="E77" i="6" s="1"/>
  <c r="E76" i="6" a="1"/>
  <c r="E76" i="6" s="1"/>
  <c r="E75" i="6" a="1"/>
  <c r="E75" i="6" s="1"/>
  <c r="E74" i="6" a="1"/>
  <c r="E74" i="6" s="1"/>
  <c r="E73" i="6" a="1"/>
  <c r="E73" i="6" s="1"/>
  <c r="E72" i="6" a="1"/>
  <c r="E72" i="6" s="1"/>
  <c r="E71" i="6" a="1"/>
  <c r="E71" i="6" s="1"/>
  <c r="E70" i="6" a="1"/>
  <c r="E70" i="6" s="1"/>
  <c r="E69" i="6" a="1"/>
  <c r="E69" i="6" s="1"/>
  <c r="E68" i="6" a="1"/>
  <c r="E68" i="6" s="1"/>
  <c r="E65" i="6" a="1"/>
  <c r="E65" i="6" s="1"/>
  <c r="E64" i="6" a="1"/>
  <c r="E64" i="6" s="1"/>
  <c r="E63" i="6" a="1"/>
  <c r="E63" i="6" s="1"/>
  <c r="E62" i="6" a="1"/>
  <c r="E62" i="6" s="1"/>
  <c r="E61" i="6" a="1"/>
  <c r="E61" i="6" s="1"/>
  <c r="E60" i="6" a="1"/>
  <c r="E60" i="6" s="1"/>
  <c r="E59" i="6" a="1"/>
  <c r="E59" i="6" s="1"/>
  <c r="E58" i="6" a="1"/>
  <c r="E58" i="6" s="1"/>
  <c r="E57" i="6" a="1"/>
  <c r="E57" i="6" s="1"/>
  <c r="E56" i="6" a="1"/>
  <c r="E56" i="6" s="1"/>
  <c r="E55" i="6" a="1"/>
  <c r="E55" i="6" s="1"/>
  <c r="E54" i="6" a="1"/>
  <c r="E54" i="6" s="1"/>
  <c r="E53" i="6" a="1"/>
  <c r="E53" i="6" s="1"/>
  <c r="E52" i="6" a="1"/>
  <c r="E52" i="6" s="1"/>
  <c r="E51" i="6" a="1"/>
  <c r="E51" i="6" s="1"/>
  <c r="E50" i="6" a="1"/>
  <c r="E50" i="6" s="1"/>
  <c r="E49" i="6" a="1"/>
  <c r="E49" i="6" s="1"/>
  <c r="E48" i="6" a="1"/>
  <c r="E48" i="6" s="1"/>
  <c r="E47" i="6" a="1"/>
  <c r="E47" i="6" s="1"/>
  <c r="E46" i="6" a="1"/>
  <c r="E46" i="6" s="1"/>
  <c r="E43" i="6" a="1"/>
  <c r="E43" i="6" s="1"/>
  <c r="E42" i="6" a="1"/>
  <c r="E42" i="6" s="1"/>
  <c r="E41" i="6" a="1"/>
  <c r="E41" i="6" s="1"/>
  <c r="E40" i="6" a="1"/>
  <c r="E40" i="6" s="1"/>
  <c r="E39" i="6" a="1"/>
  <c r="E39" i="6" s="1"/>
  <c r="E38" i="6" a="1"/>
  <c r="E38" i="6" s="1"/>
  <c r="E37" i="6" a="1"/>
  <c r="E37" i="6" s="1"/>
  <c r="E36" i="6" a="1"/>
  <c r="E36" i="6" s="1"/>
  <c r="E35" i="6" a="1"/>
  <c r="E35" i="6" s="1"/>
  <c r="E34" i="6" a="1"/>
  <c r="E34" i="6" s="1"/>
  <c r="E33" i="6" a="1"/>
  <c r="E33" i="6" s="1"/>
  <c r="E32" i="6" a="1"/>
  <c r="E32" i="6" s="1"/>
  <c r="E31" i="6" a="1"/>
  <c r="E31" i="6" s="1"/>
  <c r="E30" i="6" a="1"/>
  <c r="E30" i="6" s="1"/>
  <c r="E29" i="6" a="1"/>
  <c r="E29" i="6" s="1"/>
  <c r="E28" i="6" a="1"/>
  <c r="E28" i="6" s="1"/>
  <c r="E25" i="6" a="1"/>
  <c r="E25" i="6" s="1"/>
  <c r="E24" i="6" a="1"/>
  <c r="E24" i="6" s="1"/>
  <c r="E23" i="6" a="1"/>
  <c r="E23" i="6" s="1"/>
  <c r="E22" i="6" a="1"/>
  <c r="E22" i="6" s="1"/>
  <c r="E21" i="6" a="1"/>
  <c r="E21" i="6" s="1"/>
  <c r="E20" i="6" a="1"/>
  <c r="E20" i="6" s="1"/>
  <c r="E19" i="6" a="1"/>
  <c r="E19" i="6" s="1"/>
  <c r="E18" i="6" a="1"/>
  <c r="E18" i="6" s="1"/>
  <c r="E17" i="6" a="1"/>
  <c r="E17" i="6" s="1"/>
  <c r="E16" i="6" a="1"/>
  <c r="E16" i="6" s="1"/>
  <c r="E15" i="6" a="1"/>
  <c r="E15" i="6" s="1"/>
  <c r="E12" i="6" a="1"/>
  <c r="E12" i="6" s="1"/>
  <c r="Y12" i="15" s="1"/>
  <c r="E11" i="6" a="1"/>
  <c r="E11" i="6" s="1"/>
  <c r="Y11" i="15" s="1"/>
  <c r="E10" i="6" a="1"/>
  <c r="E10" i="6" s="1"/>
  <c r="Y10" i="15" s="1"/>
  <c r="E9" i="6" a="1"/>
  <c r="E9" i="6" s="1"/>
  <c r="Y9" i="15" s="1"/>
  <c r="E86" i="5" a="1"/>
  <c r="E86" i="5" s="1"/>
  <c r="E85" i="5" a="1"/>
  <c r="E85" i="5" s="1"/>
  <c r="E84" i="5" a="1"/>
  <c r="E84" i="5" s="1"/>
  <c r="E83" i="5" a="1"/>
  <c r="E83" i="5" s="1"/>
  <c r="E82" i="5" a="1"/>
  <c r="E82" i="5" s="1"/>
  <c r="E81" i="5" a="1"/>
  <c r="E81" i="5" s="1"/>
  <c r="E80" i="5" a="1"/>
  <c r="E80" i="5" s="1"/>
  <c r="E79" i="5" a="1"/>
  <c r="E79" i="5" s="1"/>
  <c r="E78" i="5" a="1"/>
  <c r="E78" i="5" s="1"/>
  <c r="E77" i="5" a="1"/>
  <c r="E77" i="5" s="1"/>
  <c r="E76" i="5" a="1"/>
  <c r="E76" i="5" s="1"/>
  <c r="E75" i="5" a="1"/>
  <c r="E75" i="5" s="1"/>
  <c r="E74" i="5" a="1"/>
  <c r="E74" i="5" s="1"/>
  <c r="E73" i="5" a="1"/>
  <c r="E73" i="5" s="1"/>
  <c r="E72" i="5" a="1"/>
  <c r="E72" i="5" s="1"/>
  <c r="E71" i="5" a="1"/>
  <c r="E71" i="5" s="1"/>
  <c r="E70" i="5" a="1"/>
  <c r="E70" i="5" s="1"/>
  <c r="E69" i="5" a="1"/>
  <c r="E69" i="5" s="1"/>
  <c r="E68" i="5" a="1"/>
  <c r="E68" i="5" s="1"/>
  <c r="E65" i="5" a="1"/>
  <c r="E65" i="5" s="1"/>
  <c r="E64" i="5" a="1"/>
  <c r="E64" i="5" s="1"/>
  <c r="E63" i="5" a="1"/>
  <c r="E63" i="5" s="1"/>
  <c r="E62" i="5" a="1"/>
  <c r="E62" i="5" s="1"/>
  <c r="E61" i="5" a="1"/>
  <c r="E61" i="5" s="1"/>
  <c r="E60" i="5" a="1"/>
  <c r="E60" i="5" s="1"/>
  <c r="E59" i="5" a="1"/>
  <c r="E59" i="5" s="1"/>
  <c r="E58" i="5" a="1"/>
  <c r="E58" i="5" s="1"/>
  <c r="E57" i="5" a="1"/>
  <c r="E57" i="5" s="1"/>
  <c r="E56" i="5" a="1"/>
  <c r="E56" i="5" s="1"/>
  <c r="E55" i="5" a="1"/>
  <c r="E55" i="5" s="1"/>
  <c r="E54" i="5" a="1"/>
  <c r="E54" i="5" s="1"/>
  <c r="E53" i="5" a="1"/>
  <c r="E53" i="5" s="1"/>
  <c r="E52" i="5" a="1"/>
  <c r="E52" i="5" s="1"/>
  <c r="E51" i="5" a="1"/>
  <c r="E51" i="5" s="1"/>
  <c r="E50" i="5" a="1"/>
  <c r="E50" i="5" s="1"/>
  <c r="E49" i="5" a="1"/>
  <c r="E49" i="5" s="1"/>
  <c r="E48" i="5" a="1"/>
  <c r="E48" i="5" s="1"/>
  <c r="E47" i="5" a="1"/>
  <c r="E47" i="5" s="1"/>
  <c r="E46" i="5" a="1"/>
  <c r="E46" i="5" s="1"/>
  <c r="E43" i="5" a="1"/>
  <c r="E43" i="5" s="1"/>
  <c r="E42" i="5" a="1"/>
  <c r="E42" i="5" s="1"/>
  <c r="E41" i="5" a="1"/>
  <c r="E41" i="5" s="1"/>
  <c r="E40" i="5" a="1"/>
  <c r="E40" i="5" s="1"/>
  <c r="E39" i="5" a="1"/>
  <c r="E39" i="5" s="1"/>
  <c r="E38" i="5" a="1"/>
  <c r="E38" i="5" s="1"/>
  <c r="E37" i="5" a="1"/>
  <c r="E37" i="5" s="1"/>
  <c r="E36" i="5" a="1"/>
  <c r="E36" i="5" s="1"/>
  <c r="E35" i="5" a="1"/>
  <c r="E35" i="5" s="1"/>
  <c r="E34" i="5" a="1"/>
  <c r="E34" i="5" s="1"/>
  <c r="E33" i="5" a="1"/>
  <c r="E33" i="5" s="1"/>
  <c r="E32" i="5" a="1"/>
  <c r="E32" i="5" s="1"/>
  <c r="E31" i="5" a="1"/>
  <c r="E31" i="5" s="1"/>
  <c r="E30" i="5" a="1"/>
  <c r="E30" i="5" s="1"/>
  <c r="E29" i="5" a="1"/>
  <c r="E29" i="5" s="1"/>
  <c r="E28" i="5" a="1"/>
  <c r="E28" i="5" s="1"/>
  <c r="E25" i="5" a="1"/>
  <c r="E25" i="5" s="1"/>
  <c r="E24" i="5" a="1"/>
  <c r="E24" i="5" s="1"/>
  <c r="E23" i="5" a="1"/>
  <c r="E23" i="5" s="1"/>
  <c r="E22" i="5" a="1"/>
  <c r="E22" i="5" s="1"/>
  <c r="E21" i="5" a="1"/>
  <c r="E21" i="5" s="1"/>
  <c r="E20" i="5" a="1"/>
  <c r="E20" i="5" s="1"/>
  <c r="E19" i="5" a="1"/>
  <c r="E19" i="5" s="1"/>
  <c r="E18" i="5" a="1"/>
  <c r="E18" i="5" s="1"/>
  <c r="E17" i="5" a="1"/>
  <c r="E17" i="5" s="1"/>
  <c r="E16" i="5" a="1"/>
  <c r="E16" i="5" s="1"/>
  <c r="E15" i="5" a="1"/>
  <c r="E15" i="5" s="1"/>
  <c r="E12" i="5" a="1"/>
  <c r="E12" i="5" s="1"/>
  <c r="Z12" i="15" s="1"/>
  <c r="E11" i="5" a="1"/>
  <c r="E11" i="5" s="1"/>
  <c r="Z11" i="15" s="1"/>
  <c r="E10" i="5" a="1"/>
  <c r="E10" i="5" s="1"/>
  <c r="Z10" i="15" s="1"/>
  <c r="E9" i="5" a="1"/>
  <c r="E9" i="5" s="1"/>
  <c r="Z9" i="15" s="1"/>
  <c r="E86" i="4" a="1"/>
  <c r="E86" i="4" s="1"/>
  <c r="E85" i="4" a="1"/>
  <c r="E85" i="4" s="1"/>
  <c r="E84" i="4" a="1"/>
  <c r="E84" i="4" s="1"/>
  <c r="E83" i="4" a="1"/>
  <c r="E83" i="4" s="1"/>
  <c r="E82" i="4" a="1"/>
  <c r="E82" i="4" s="1"/>
  <c r="E81" i="4" a="1"/>
  <c r="E81" i="4" s="1"/>
  <c r="E80" i="4" a="1"/>
  <c r="E80" i="4" s="1"/>
  <c r="E79" i="4" a="1"/>
  <c r="E79" i="4" s="1"/>
  <c r="E78" i="4" a="1"/>
  <c r="E78" i="4" s="1"/>
  <c r="E77" i="4" a="1"/>
  <c r="E77" i="4" s="1"/>
  <c r="E76" i="4" a="1"/>
  <c r="E76" i="4" s="1"/>
  <c r="E75" i="4" a="1"/>
  <c r="E75" i="4" s="1"/>
  <c r="E74" i="4" a="1"/>
  <c r="E74" i="4" s="1"/>
  <c r="E73" i="4" a="1"/>
  <c r="E73" i="4" s="1"/>
  <c r="E72" i="4" a="1"/>
  <c r="E72" i="4" s="1"/>
  <c r="E71" i="4" a="1"/>
  <c r="E71" i="4" s="1"/>
  <c r="E70" i="4" a="1"/>
  <c r="E70" i="4" s="1"/>
  <c r="E69" i="4" a="1"/>
  <c r="E69" i="4" s="1"/>
  <c r="E68" i="4" a="1"/>
  <c r="E68" i="4" s="1"/>
  <c r="E65" i="4" a="1"/>
  <c r="E65" i="4" s="1"/>
  <c r="E64" i="4" a="1"/>
  <c r="E64" i="4" s="1"/>
  <c r="E63" i="4" a="1"/>
  <c r="E63" i="4" s="1"/>
  <c r="E62" i="4" a="1"/>
  <c r="E62" i="4" s="1"/>
  <c r="E61" i="4" a="1"/>
  <c r="E61" i="4" s="1"/>
  <c r="E60" i="4" a="1"/>
  <c r="E60" i="4" s="1"/>
  <c r="E59" i="4" a="1"/>
  <c r="E59" i="4" s="1"/>
  <c r="E58" i="4" a="1"/>
  <c r="E58" i="4" s="1"/>
  <c r="E57" i="4" a="1"/>
  <c r="E57" i="4" s="1"/>
  <c r="E56" i="4" a="1"/>
  <c r="E56" i="4" s="1"/>
  <c r="E55" i="4" a="1"/>
  <c r="E55" i="4" s="1"/>
  <c r="E54" i="4" a="1"/>
  <c r="E54" i="4" s="1"/>
  <c r="E53" i="4" a="1"/>
  <c r="E53" i="4" s="1"/>
  <c r="E52" i="4" a="1"/>
  <c r="E52" i="4" s="1"/>
  <c r="E51" i="4" a="1"/>
  <c r="E51" i="4" s="1"/>
  <c r="E50" i="4" a="1"/>
  <c r="E50" i="4" s="1"/>
  <c r="E49" i="4" a="1"/>
  <c r="E49" i="4" s="1"/>
  <c r="E48" i="4" a="1"/>
  <c r="E48" i="4" s="1"/>
  <c r="E47" i="4" a="1"/>
  <c r="E47" i="4" s="1"/>
  <c r="E46" i="4" a="1"/>
  <c r="E46" i="4" s="1"/>
  <c r="E43" i="4" a="1"/>
  <c r="E43" i="4" s="1"/>
  <c r="E42" i="4" a="1"/>
  <c r="E42" i="4" s="1"/>
  <c r="E41" i="4" a="1"/>
  <c r="E41" i="4" s="1"/>
  <c r="E40" i="4" a="1"/>
  <c r="E40" i="4" s="1"/>
  <c r="E39" i="4" a="1"/>
  <c r="E39" i="4" s="1"/>
  <c r="E38" i="4" a="1"/>
  <c r="E38" i="4" s="1"/>
  <c r="E37" i="4" a="1"/>
  <c r="E37" i="4" s="1"/>
  <c r="E36" i="4" a="1"/>
  <c r="E36" i="4" s="1"/>
  <c r="E35" i="4" a="1"/>
  <c r="E35" i="4" s="1"/>
  <c r="E34" i="4" a="1"/>
  <c r="E34" i="4" s="1"/>
  <c r="E33" i="4" a="1"/>
  <c r="E33" i="4" s="1"/>
  <c r="E32" i="4" a="1"/>
  <c r="E32" i="4" s="1"/>
  <c r="E31" i="4" a="1"/>
  <c r="E31" i="4" s="1"/>
  <c r="E30" i="4" a="1"/>
  <c r="E30" i="4" s="1"/>
  <c r="E29" i="4" a="1"/>
  <c r="E29" i="4" s="1"/>
  <c r="E28" i="4" a="1"/>
  <c r="E28" i="4" s="1"/>
  <c r="E25" i="4" a="1"/>
  <c r="E25" i="4" s="1"/>
  <c r="E24" i="4" a="1"/>
  <c r="E24" i="4" s="1"/>
  <c r="E23" i="4" a="1"/>
  <c r="E23" i="4" s="1"/>
  <c r="E22" i="4" a="1"/>
  <c r="E22" i="4" s="1"/>
  <c r="E21" i="4" a="1"/>
  <c r="E21" i="4" s="1"/>
  <c r="E20" i="4" a="1"/>
  <c r="E20" i="4" s="1"/>
  <c r="E19" i="4" a="1"/>
  <c r="E19" i="4" s="1"/>
  <c r="E18" i="4" a="1"/>
  <c r="E18" i="4" s="1"/>
  <c r="E17" i="4" a="1"/>
  <c r="E17" i="4" s="1"/>
  <c r="E16" i="4" a="1"/>
  <c r="E16" i="4" s="1"/>
  <c r="E15" i="4" a="1"/>
  <c r="E15" i="4" s="1"/>
  <c r="E12" i="4" a="1"/>
  <c r="E12" i="4" s="1"/>
  <c r="T12" i="15" s="1"/>
  <c r="E11" i="4" a="1"/>
  <c r="E11" i="4" s="1"/>
  <c r="T11" i="15" s="1"/>
  <c r="E10" i="4" a="1"/>
  <c r="E10" i="4" s="1"/>
  <c r="T10" i="15" s="1"/>
  <c r="E9" i="4" a="1"/>
  <c r="E9" i="4" s="1"/>
  <c r="T9" i="15" s="1"/>
  <c r="J3" i="9" l="1" a="1"/>
  <c r="J3" i="9" s="1"/>
  <c r="V9" i="15"/>
  <c r="AC9" i="15" s="1"/>
  <c r="J5" i="12"/>
  <c r="J3" i="12" a="1"/>
  <c r="J3" i="12" s="1"/>
  <c r="J4" i="12"/>
  <c r="J6" i="12"/>
  <c r="J7" i="12"/>
  <c r="J6" i="11"/>
  <c r="J3" i="11" a="1"/>
  <c r="J3" i="11" s="1"/>
  <c r="J4" i="11"/>
  <c r="J5" i="11"/>
  <c r="J7" i="11"/>
  <c r="J5" i="10"/>
  <c r="J6" i="10"/>
  <c r="J7" i="10"/>
  <c r="J4" i="10"/>
  <c r="J3" i="10" a="1"/>
  <c r="J3" i="10" s="1"/>
  <c r="J4" i="9"/>
  <c r="J5" i="8"/>
  <c r="J6" i="8"/>
  <c r="J7" i="8"/>
  <c r="J3" i="8" a="1"/>
  <c r="J3" i="8" s="1"/>
  <c r="J4" i="8"/>
  <c r="J5" i="7"/>
  <c r="J6" i="7"/>
  <c r="J7" i="7"/>
  <c r="J3" i="7" a="1"/>
  <c r="J3" i="7" s="1"/>
  <c r="J4" i="7"/>
  <c r="J6" i="6"/>
  <c r="J7" i="6"/>
  <c r="J3" i="6" a="1"/>
  <c r="J3" i="6" s="1"/>
  <c r="J5" i="6"/>
  <c r="J4" i="6"/>
  <c r="J5" i="5"/>
  <c r="J6" i="5"/>
  <c r="J7" i="5"/>
  <c r="J3" i="5" a="1"/>
  <c r="J3" i="5" s="1"/>
  <c r="J4" i="5"/>
  <c r="J7" i="4"/>
  <c r="J3" i="4" a="1"/>
  <c r="J3" i="4" s="1"/>
  <c r="J5" i="4"/>
  <c r="J6" i="4"/>
  <c r="J4" i="4"/>
  <c r="E86" i="1" a="1"/>
  <c r="E86" i="1" s="1"/>
  <c r="E85" i="1" a="1"/>
  <c r="E85" i="1" s="1"/>
  <c r="E84" i="1" a="1"/>
  <c r="E84" i="1" s="1"/>
  <c r="E83" i="1" a="1"/>
  <c r="E83" i="1" s="1"/>
  <c r="E82" i="1" a="1"/>
  <c r="E82" i="1" s="1"/>
  <c r="E81" i="1" a="1"/>
  <c r="E81" i="1" s="1"/>
  <c r="E80" i="1" a="1"/>
  <c r="E80" i="1" s="1"/>
  <c r="E79" i="1" a="1"/>
  <c r="E79" i="1" s="1"/>
  <c r="E78" i="1" a="1"/>
  <c r="E78" i="1" s="1"/>
  <c r="E77" i="1" a="1"/>
  <c r="E77" i="1" s="1"/>
  <c r="E76" i="1" a="1"/>
  <c r="E76" i="1" s="1"/>
  <c r="E75" i="1" a="1"/>
  <c r="E75" i="1" s="1"/>
  <c r="E74" i="1" a="1"/>
  <c r="E74" i="1" s="1"/>
  <c r="E73" i="1" a="1"/>
  <c r="E73" i="1" s="1"/>
  <c r="E72" i="1" a="1"/>
  <c r="E72" i="1" s="1"/>
  <c r="E71" i="1" a="1"/>
  <c r="E71" i="1" s="1"/>
  <c r="E70" i="1" a="1"/>
  <c r="E70" i="1" s="1"/>
  <c r="E69" i="1" a="1"/>
  <c r="E69" i="1" s="1"/>
  <c r="E68" i="1" a="1"/>
  <c r="E68" i="1" s="1"/>
  <c r="E65" i="1" a="1"/>
  <c r="E65" i="1" s="1"/>
  <c r="E64" i="1" a="1"/>
  <c r="E64" i="1" s="1"/>
  <c r="E63" i="1" a="1"/>
  <c r="E63" i="1" s="1"/>
  <c r="E62" i="1" a="1"/>
  <c r="E62" i="1" s="1"/>
  <c r="E61" i="1" a="1"/>
  <c r="E61" i="1" s="1"/>
  <c r="E60" i="1" a="1"/>
  <c r="E60" i="1"/>
  <c r="E59" i="1" a="1"/>
  <c r="E59" i="1"/>
  <c r="E58" i="1" a="1"/>
  <c r="E58" i="1" s="1"/>
  <c r="E57" i="1" a="1"/>
  <c r="E57" i="1" s="1"/>
  <c r="E56" i="1" a="1"/>
  <c r="E56" i="1" s="1"/>
  <c r="E55" i="1" a="1"/>
  <c r="E55" i="1" s="1"/>
  <c r="E54" i="1" a="1"/>
  <c r="E54" i="1" s="1"/>
  <c r="E53" i="1" a="1"/>
  <c r="E53" i="1" s="1"/>
  <c r="E52" i="1" a="1"/>
  <c r="E52" i="1" s="1"/>
  <c r="E51" i="1" a="1"/>
  <c r="E51" i="1" s="1"/>
  <c r="E50" i="1" a="1"/>
  <c r="E50" i="1" s="1"/>
  <c r="E49" i="1" a="1"/>
  <c r="E49" i="1" s="1"/>
  <c r="E48" i="1" a="1"/>
  <c r="E48" i="1" s="1"/>
  <c r="E47" i="1" a="1"/>
  <c r="E47" i="1" s="1"/>
  <c r="E46" i="1" a="1"/>
  <c r="E46" i="1" s="1"/>
  <c r="E43" i="1" a="1"/>
  <c r="E43" i="1" s="1"/>
  <c r="E42" i="1" a="1"/>
  <c r="E42" i="1"/>
  <c r="E41" i="1" a="1"/>
  <c r="E41" i="1" s="1"/>
  <c r="E40" i="1" a="1"/>
  <c r="E40" i="1" s="1"/>
  <c r="E39" i="1" a="1"/>
  <c r="E39" i="1" s="1"/>
  <c r="E38" i="1" a="1"/>
  <c r="E38" i="1" s="1"/>
  <c r="E37" i="1" a="1"/>
  <c r="E37" i="1" s="1"/>
  <c r="E36" i="1" a="1"/>
  <c r="E36" i="1" s="1"/>
  <c r="E35" i="1" a="1"/>
  <c r="E35" i="1" s="1"/>
  <c r="E34" i="1" a="1"/>
  <c r="E34" i="1" s="1"/>
  <c r="E33" i="1" a="1"/>
  <c r="E33" i="1" s="1"/>
  <c r="E32" i="1" a="1"/>
  <c r="E32" i="1" s="1"/>
  <c r="E31" i="1" a="1"/>
  <c r="E31" i="1" s="1"/>
  <c r="E30" i="1" a="1"/>
  <c r="E30" i="1" s="1"/>
  <c r="E29" i="1" a="1"/>
  <c r="E29" i="1" s="1"/>
  <c r="E28" i="1" a="1"/>
  <c r="E28" i="1" s="1"/>
  <c r="E25" i="1" a="1"/>
  <c r="E25" i="1" s="1"/>
  <c r="E24" i="1" a="1"/>
  <c r="E24" i="1" s="1"/>
  <c r="E23" i="1" a="1"/>
  <c r="E23" i="1" s="1"/>
  <c r="E22" i="1" a="1"/>
  <c r="E22" i="1" s="1"/>
  <c r="E21" i="1" a="1"/>
  <c r="E21" i="1" s="1"/>
  <c r="E20" i="1" a="1"/>
  <c r="E20" i="1" s="1"/>
  <c r="E19" i="1" a="1"/>
  <c r="E19" i="1" s="1"/>
  <c r="E18" i="1" a="1"/>
  <c r="E18" i="1" s="1"/>
  <c r="E17" i="1" a="1"/>
  <c r="E17" i="1" s="1"/>
  <c r="E16" i="1" a="1"/>
  <c r="E16" i="1" s="1"/>
  <c r="E15" i="1" a="1"/>
  <c r="E15" i="1" s="1"/>
  <c r="E12" i="1" a="1"/>
  <c r="E12" i="1" s="1"/>
  <c r="S12" i="15" s="1"/>
  <c r="E11" i="1" a="1"/>
  <c r="E11" i="1" s="1"/>
  <c r="S11" i="15" s="1"/>
  <c r="E10" i="1" a="1"/>
  <c r="E10" i="1" s="1"/>
  <c r="S10" i="15" s="1"/>
  <c r="N9" i="15" l="1" a="1"/>
  <c r="N9" i="15" s="1"/>
  <c r="N77" i="15" a="1"/>
  <c r="N77" i="15" s="1"/>
  <c r="N80" i="15" a="1"/>
  <c r="N80" i="15" s="1"/>
  <c r="AE9" i="15"/>
  <c r="P9" i="15" s="1" a="1"/>
  <c r="P9" i="15" s="1"/>
  <c r="AD9" i="15"/>
  <c r="O9" i="15" s="1" a="1"/>
  <c r="O9" i="15" s="1"/>
  <c r="C9" i="16" s="1"/>
  <c r="E9" i="16" s="1" a="1"/>
  <c r="E9" i="16" s="1"/>
  <c r="AC12" i="15"/>
  <c r="N12" i="15" s="1" a="1"/>
  <c r="N12" i="15" s="1"/>
  <c r="AD12" i="15"/>
  <c r="O12" i="15" s="1" a="1"/>
  <c r="O12" i="15" s="1"/>
  <c r="C12" i="16" s="1"/>
  <c r="E12" i="16" s="1" a="1"/>
  <c r="E12" i="16" s="1"/>
  <c r="AE12" i="15"/>
  <c r="P12" i="15" s="1" a="1"/>
  <c r="P12" i="15" s="1"/>
  <c r="AE11" i="15"/>
  <c r="P11" i="15" s="1" a="1"/>
  <c r="P11" i="15" s="1"/>
  <c r="AC11" i="15"/>
  <c r="N11" i="15" s="1" a="1"/>
  <c r="N11" i="15" s="1"/>
  <c r="AD11" i="15"/>
  <c r="O11" i="15" s="1" a="1"/>
  <c r="O11" i="15" s="1"/>
  <c r="C11" i="16" s="1"/>
  <c r="E11" i="16" s="1" a="1"/>
  <c r="E11" i="16" s="1"/>
  <c r="AD10" i="15"/>
  <c r="O10" i="15" s="1" a="1"/>
  <c r="O10" i="15" s="1"/>
  <c r="C10" i="16" s="1"/>
  <c r="E10" i="16" s="1" a="1"/>
  <c r="E10" i="16" s="1"/>
  <c r="AC10" i="15"/>
  <c r="N10" i="15" s="1" a="1"/>
  <c r="N10" i="15" s="1"/>
  <c r="AE10" i="15"/>
  <c r="P10" i="15" s="1" a="1"/>
  <c r="P10" i="15" s="1"/>
  <c r="J3" i="1" a="1"/>
  <c r="J3" i="1" s="1"/>
  <c r="J7" i="1"/>
  <c r="J6" i="1"/>
  <c r="J5" i="1"/>
  <c r="J4" i="1"/>
  <c r="J3" i="16" l="1" a="1"/>
  <c r="J3"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tc={B378F7B3-09E7-48E8-8F49-F7BFE3F62D04}</author>
    <author>tc={0B6BBF2B-3F60-45C9-8B38-4BE280D0B03A}</author>
    <author>tc={970669D8-6292-4E69-BA8F-496656FD519C}</author>
    <author>tc={EEA6D62C-AF02-4F69-B535-4FBEE60F6E7D}</author>
    <author>tc={A158C32B-6116-49EF-B14A-3B1DC3D5CA2D}</author>
    <author>tc={BF59206D-83D9-40EB-BD9A-ED90D46AB0F7}</author>
    <author>tc={6C73FA0D-7AD2-42FE-AC95-C1E6FE026F99}</author>
    <author>tc={EB32E10B-17F5-43C0-9589-FAB1B11CA350}</author>
    <author>tc={37AA81A3-BBB0-4658-A9E0-D0C486D1AABF}</author>
    <author>tc={825A106B-1126-4E9E-82F9-FF9D4B896905}</author>
    <author>tc={579236A9-C8C2-4AD7-9C4B-1F84DE3F5697}</author>
    <author>tc={63376384-8758-4EBF-9E0B-3CE95CB13376}</author>
    <author>tc={8E195402-70F7-417F-8BB1-1364D96D2A1F}</author>
    <author>tc={80381908-DF44-4827-AF78-B8CDEC0FE97D}</author>
    <author>tc={D60078F2-C293-4AEA-B1C5-34E573C8247C}</author>
    <author>tc={B845FAD7-E076-43DB-8E7C-185167E8E9A1}</author>
    <author>tc={88A84666-EA4B-4911-9882-A0B4FF79F52F}</author>
    <author>tc={F5A0F0C5-EF74-4816-99F9-A90791254408}</author>
    <author>tc={D8E15F34-603F-4070-92E0-D854641FE42E}</author>
    <author>tc={E53F018E-0383-4CA0-86F8-99A096181284}</author>
    <author>tc={D5C99CE1-78A3-4224-99F6-037F7177DEFB}</author>
    <author>tc={87E2797A-DE6A-4100-AFEC-896EC9166F8D}</author>
    <author>tc={2CC62542-9EA4-4761-948F-132DB0536681}</author>
    <author>tc={CB50F6A3-6C2F-4BC2-9DBF-DFDC6749DD1E}</author>
    <author>tc={A1A0E047-9D54-492A-B756-98264032A6A9}</author>
    <author>tc={DD4F7A74-D281-4AD0-9114-9642E3BAEB93}</author>
    <author>tc={1EBCED4F-9282-4A03-A823-BC520C459F93}</author>
    <author>tc={E0C69200-CB4B-4BE4-972B-4189DE52CB20}</author>
    <author>tc={5A1C2046-4D45-4169-AD9A-CB8128392911}</author>
    <author>tc={6D3D909F-7E4D-4D38-A9DE-866907C8987E}</author>
    <author>tc={DB3EBECC-6C9E-4AB2-A4EE-2260BD07B897}</author>
    <author>tc={9F77DC80-51C6-4790-91C6-58CF7A57CB4A}</author>
    <author>tc={CC27DB33-3473-4478-8BA7-0466B8969F9A}</author>
    <author>tc={5FB41714-8399-4079-B3EA-08AF332F2257}</author>
    <author>tc={1DCCD1E5-905F-41AD-BCA9-E6850E0396EF}</author>
    <author>tc={6A637E7D-97D3-4DDE-835C-994BE4477C41}</author>
    <author>tc={CFC1F548-09BA-4D05-B186-DF8D24F87C49}</author>
    <author>tc={18E33E55-A067-412D-8697-3FBA3FDBCD67}</author>
    <author>tc={6DFB458D-B086-499A-97FD-EE54EB1814EB}</author>
    <author>tc={22638747-E7B1-4C66-9D21-BE748670AED1}</author>
    <author>tc={3D2E64A3-23DA-4280-BE6D-BEDA8D178C21}</author>
    <author>tc={949570F4-50D7-48A0-8649-E8B183C81B8F}</author>
    <author>tc={EF62B134-82BD-44E5-9A31-D7939CC15BB5}</author>
    <author>tc={B98BDE30-2177-4290-9366-35827E73131A}</author>
    <author>tc={6C000D74-908A-45A7-934D-6688D427BFD1}</author>
    <author>tc={642CB53B-6ED8-4E9F-B27C-04823A5D48C4}</author>
    <author>tc={870E8738-FF7C-4837-9062-556BA733F183}</author>
    <author>tc={89472550-DDCB-4EA6-92C1-3A9BB325AD43}</author>
    <author>tc={EC1868C1-C142-464B-848B-8C969E406252}</author>
    <author>tc={EC61355F-840B-4612-B238-762BA197983A}</author>
    <author>tc={FD03FB08-9CC1-4D60-A717-994525D92A64}</author>
    <author>tc={7411BE27-3455-4C71-9F8D-02A508EA5F77}</author>
    <author>tc={E875E33E-6590-4065-9D79-A17CD219E340}</author>
    <author>tc={917C6FF5-4DB5-4498-AD1B-A54E8D627D3A}</author>
    <author>tc={3325F9FF-9257-4B77-824F-3736D3DF6481}</author>
    <author>tc={1A463DB6-AED7-4411-871C-10C236BE67FD}</author>
    <author>tc={0D4076CB-C08D-4203-A61B-4F90C6011632}</author>
    <author>tc={734B6857-9412-4DF7-AAD3-307AE6953D65}</author>
    <author>tc={294393CB-11E9-4055-B607-F024FADBD7DF}</author>
    <author>tc={5F8723E7-C0FF-4555-AE03-9D2FA21F6D5B}</author>
    <author>tc={9AABFE63-FAEB-41DA-A6D5-DE80FBE33B2E}</author>
    <author>tc={9D853CCE-DA6B-4EC7-A8FC-382869016863}</author>
    <author>tc={784DC03A-586A-4BBC-932E-35A527529DB0}</author>
    <author>tc={782867F8-E77A-489B-84EB-0BDBB1D5DFC2}</author>
    <author>tc={85F44A2E-D7FC-458A-94F9-9614915F8B58}</author>
    <author>tc={CB4D612C-A591-4ABE-B318-739536C3F46D}</author>
    <author>tc={341DC354-EDF7-4C09-AB37-5D27EF886377}</author>
    <author>tc={E94D0A25-813C-4596-B2FC-269B21A3542C}</author>
    <author>tc={7B37936D-C9CC-4DB5-8923-64DF43C77DA0}</author>
    <author>tc={7FEA9522-F4AD-4054-9915-83B24B1899DB}</author>
    <author>tc={06A957E5-21C7-4DD0-8D3C-47FB23633EC1}</author>
  </authors>
  <commentList>
    <comment ref="B9" authorId="0" shapeId="0" xr:uid="{B378F7B3-09E7-48E8-8F49-F7BFE3F62D04}">
      <text>
        <t>[Threaded comment]
Your version of Excel allows you to read this threaded comment; however, any edits to it will get removed if the file is opened in a newer version of Excel. Learn more: https://go.microsoft.com/fwlink/?linkid=870924
Comment:
    Wij kijken voor de inhoud van de revalidatie specifiek naar het doel van de revalidant. Hierop wordt bepaald welke therapeutische activiteiten worden ingezet en waarop wordt gefocust tijdens de revalidatie. Ook wordt de opnameduur bepaald aan de hand van het behalen van de persoonlijke doelen van de revalidant. De vraag is voortdurend: wat is er nog nodig voor deze revalidant om naar huis te gaan, welke doelen moeten nog bereikt worden?</t>
      </text>
    </comment>
    <comment ref="B10" authorId="1" shapeId="0" xr:uid="{0B6BBF2B-3F60-45C9-8B38-4BE280D0B03A}">
      <text>
        <t>[Threaded comment]
Your version of Excel allows you to read this threaded comment; however, any edits to it will get removed if the file is opened in a newer version of Excel. Learn more: https://go.microsoft.com/fwlink/?linkid=870924
Comment:
    In het revalidatieplan houden we alle informatie van de revalidant overzichtelijk bij en dit werken we structureel bij. Hierdoor heeft iedereen die bij de revalidant betrokken is inzicht in de relevante informatie, zoals medicatie, oefenschema’s, transferadviezen.</t>
      </text>
    </comment>
    <comment ref="B11" authorId="2" shapeId="0" xr:uid="{970669D8-6292-4E69-BA8F-496656FD519C}">
      <text>
        <t>[Threaded comment]
Your version of Excel allows you to read this threaded comment; however, any edits to it will get removed if the file is opened in a newer version of Excel. Learn more: https://go.microsoft.com/fwlink/?linkid=870924
Comment:
    Wij kijken bij de start van de revalidatie samen met de revalidant welke doelen hij/zij behaald wil hebben aan het einde van de revalidatie. Hierbij bespreken we welke doelen tijdens de klinische fase behaald moeten worden en aan welke doelen in de thuissituatie verder gewerkt kan worden.</t>
      </text>
    </comment>
    <comment ref="B12" authorId="3" shapeId="0" xr:uid="{EEA6D62C-AF02-4F69-B535-4FBEE60F6E7D}">
      <text>
        <t>[Threaded comment]
Your version of Excel allows you to read this threaded comment; however, any edits to it will get removed if the file is opened in a newer version of Excel. Learn more: https://go.microsoft.com/fwlink/?linkid=870924
Comment:
    Tijdens huisbezoeken of proefverlof kijken we wat de revalidant nog nodig heeft in zijn revalidatieproces, zoals woningaanpassingen of taken oefenen in de relevante omgeving. Ook gebruiken we een huisbezoek om te ervaren of de revalidant nog tegen onverwachte problemen aan loopt. Oefenen met proefverlof in een proefwoning/appartement wordt hier ook bedoeld.</t>
      </text>
    </comment>
    <comment ref="A14" authorId="4" shapeId="0" xr:uid="{A158C32B-6116-49EF-B14A-3B1DC3D5CA2D}">
      <text>
        <t>[Threaded comment]
Your version of Excel allows you to read this threaded comment; however, any edits to it will get removed if the file is opened in a newer version of Excel. Learn more: https://go.microsoft.com/fwlink/?linkid=870924
Comment:
    In deze tool wordt ervan uitgegaan dat betrekken van de mantelzorger gebeurt binnen de juridische kaders, dus met toestemming van de revalidant dan wel als vertegenwoordiger van de revalidant.</t>
      </text>
    </comment>
    <comment ref="B15" authorId="5" shapeId="0" xr:uid="{BF59206D-83D9-40EB-BD9A-ED90D46AB0F7}">
      <text>
        <t>[Threaded comment]
Your version of Excel allows you to read this threaded comment; however, any edits to it will get removed if the file is opened in a newer version of Excel. Learn more: https://go.microsoft.com/fwlink/?linkid=870924
Comment:
    Tijdens de revalidatie bespreken we regelmatig welke doelen behaald moeten worden tijdens de klinische revalidatiefase en welke doelen vervolgens thuis aan verder wordt gewerkt. 
Ook wordt de revalidant voorbereid op uitdagingen die in de thuissituatie kunnen spelen.</t>
      </text>
    </comment>
    <comment ref="B16" authorId="6" shapeId="0" xr:uid="{6C73FA0D-7AD2-42FE-AC95-C1E6FE026F99}">
      <text>
        <t>[Threaded comment]
Your version of Excel allows you to read this threaded comment; however, any edits to it will get removed if the file is opened in a newer version of Excel. Learn more: https://go.microsoft.com/fwlink/?linkid=870924
Comment:
    De revalidant en mantelzorger werken mee aan het opstellen van het revalidatieplan inclusief het opstellen van de doelen, evaluatie van het verloop van de revalidatie en de voorbereiding op het ontslagtraject.</t>
      </text>
    </comment>
    <comment ref="B17" authorId="7" shapeId="0" xr:uid="{EB32E10B-17F5-43C0-9589-FAB1B11CA350}">
      <text>
        <t>[Threaded comment]
Your version of Excel allows you to read this threaded comment; however, any edits to it will get removed if the file is opened in a newer version of Excel. Learn more: https://go.microsoft.com/fwlink/?linkid=870924
Comment:
    Denk aan het aanleren van tiltechnieken en gebruik van tilhulpmiddelen, maar ook aan ondersteunen bij ADL taken zoals steunkousen aantrekken of begeleiden tijdens toiletgang en helpen bij inname van medicijnen.</t>
      </text>
    </comment>
    <comment ref="B18" authorId="8" shapeId="0" xr:uid="{37AA81A3-BBB0-4658-A9E0-D0C486D1AABF}">
      <text>
        <t>[Threaded comment]
Your version of Excel allows you to read this threaded comment; however, any edits to it will get removed if the file is opened in a newer version of Excel. Learn more: https://go.microsoft.com/fwlink/?linkid=870924
Comment:
    Tijdens het verblijf op de revalidatieafdeling geven we uitleg over wat het ziektebeeld van de revalidant inhoud. Dit kan op meerdere momenten en manieren, voorbeelden hiervan zijn: informatiebijeenkomsten, folders, mondelinge uitleg tijdens contactmoment of MDO, overzicht van relevante websites, enz.</t>
      </text>
    </comment>
    <comment ref="B19" authorId="9" shapeId="0" xr:uid="{825A106B-1126-4E9E-82F9-FF9D4B896905}">
      <text>
        <t>[Threaded comment]
Your version of Excel allows you to read this threaded comment; however, any edits to it will get removed if the file is opened in a newer version of Excel. Learn more: https://go.microsoft.com/fwlink/?linkid=870924
Comment:
    Wij nemen de revalidant en mantelzorger mee bij alle beslissingen tijdens het revalidatieproces. Ook zien we ze als teamlid en voorzien ze van alle relevante informatie.</t>
      </text>
    </comment>
    <comment ref="B20" authorId="10" shapeId="0" xr:uid="{579236A9-C8C2-4AD7-9C4B-1F84DE3F5697}">
      <text>
        <t>[Threaded comment]
Your version of Excel allows you to read this threaded comment; however, any edits to it will get removed if the file is opened in a newer version of Excel. Learn more: https://go.microsoft.com/fwlink/?linkid=870924
Comment:
    Tijdens de revalidatie screenen we of er veranderingen zijn in de cognitie. Indien dit het geval is, geven we de revalidant en mantelzorger uitleg over de cognitieve problemen die zijn ontstaan en wordt hun geleerd hoe hier mee om te gaan (bijv. apraxie, planning, coördinatie).</t>
      </text>
    </comment>
    <comment ref="B21" authorId="11" shapeId="0" xr:uid="{63376384-8758-4EBF-9E0B-3CE95CB13376}">
      <text>
        <t>[Threaded comment]
Your version of Excel allows you to read this threaded comment; however, any edits to it will get removed if the file is opened in a newer version of Excel. Learn more: https://go.microsoft.com/fwlink/?linkid=870924
Comment:
    Tijdens de revalidatie screenen we of de revalidant een veranderde belastbaarheid en veranderde prikkelverwerking heeft. Indien dit het geval is, geven we revalidant en mantelzorger uitleg over de belasting/belastbaarheid en wordt hun geleerd hoe hier mee om te gaan.</t>
      </text>
    </comment>
    <comment ref="B22" authorId="12" shapeId="0" xr:uid="{8E195402-70F7-417F-8BB1-1364D96D2A1F}">
      <text>
        <t>[Threaded comment]
Your version of Excel allows you to read this threaded comment; however, any edits to it will get removed if the file is opened in a newer version of Excel. Learn more: https://go.microsoft.com/fwlink/?linkid=870924
Comment:
    Tijdens het revalidatieproces kijken we naar de belastbaarheid van de mantelzorger, of die na ontslag naar de thuissituatie de zorg vol kan houden of dat er problemen zijn met de verwerking van datgene wat de revalidant is overkomen. 
Indien dit het geval is, geven we de mantelzorger advies waar hiervoor hulp gevonden kan worden (bijv. psycholoog of maatschappelijk werk).</t>
      </text>
    </comment>
    <comment ref="B23" authorId="13" shapeId="0" xr:uid="{80381908-DF44-4827-AF78-B8CDEC0FE97D}">
      <text>
        <t>[Threaded comment]
Your version of Excel allows you to read this threaded comment; however, any edits to it will get removed if the file is opened in a newer version of Excel. Learn more: https://go.microsoft.com/fwlink/?linkid=870924
Comment:
    Revalidanten en mantelzorgers hebben inspraak bij het MDO en/of zijn aanwezig bij het MDO.</t>
      </text>
    </comment>
    <comment ref="B24" authorId="14" shapeId="0" xr:uid="{D60078F2-C293-4AEA-B1C5-34E573C8247C}">
      <text>
        <t>[Threaded comment]
Your version of Excel allows you to read this threaded comment; however, any edits to it will get removed if the file is opened in a newer version of Excel. Learn more: https://go.microsoft.com/fwlink/?linkid=870924
Comment:
    Revalidanten en mantelzorgers kunnen het volledige cliëntdossier van de revalidant live inzien. Ook hebben ze de mogelijkheid om hier zelf hun bevindingen en terugkoppelingen in te rapporteren. Bijvoorbeeld rapportages over het zelfstandig oefenen, over huisbezoek of over het mentaal welbevinden.</t>
      </text>
    </comment>
    <comment ref="B25" authorId="15" shapeId="0" xr:uid="{B845FAD7-E076-43DB-8E7C-185167E8E9A1}">
      <text>
        <t>[Threaded comment]
Your version of Excel allows you to read this threaded comment; however, any edits to it will get removed if the file is opened in a newer version of Excel. Learn more: https://go.microsoft.com/fwlink/?linkid=870924
Comment:
    Wij stimuleren mantelzorgers aanwezig te zijn op de revalidatieafdeling, zodat ze op de afdeling dezelfde taken kunnen oefenen en uitvoeren die ze na ontslag in de thuissituatie gaan uitvoeren.</t>
      </text>
    </comment>
    <comment ref="B28" authorId="16" shapeId="0" xr:uid="{88A84666-EA4B-4911-9882-A0B4FF79F52F}">
      <text>
        <t>[Threaded comment]
Your version of Excel allows you to read this threaded comment; however, any edits to it will get removed if the file is opened in a newer version of Excel. Learn more: https://go.microsoft.com/fwlink/?linkid=870924
Comment:
    Wij stimuleren revalidanten om zoveel mogelijk activiteiten zelfstandig uit te voeren. Dit kan bijvoorbeeld zijn tijdens de ADL, eetmomenten, ontspanningsmomenten e.d.</t>
      </text>
    </comment>
    <comment ref="B29" authorId="17" shapeId="0" xr:uid="{F5A0F0C5-EF74-4816-99F9-A90791254408}">
      <text>
        <t>[Threaded comment]
Your version of Excel allows you to read this threaded comment; however, any edits to it will get removed if the file is opened in a newer version of Excel. Learn more: https://go.microsoft.com/fwlink/?linkid=870924
Comment:
    Verpleegkundigen, verzorgenden, voedingsassistenten, enz. hebben een therapeutische rol en in alle contacten begeleiden zij de revalidanten bij het oefenen van (deel)taken. Bijvoorbeeld (onderdelen van) de ochtendzorg, brood smeren, bed opmaken, gordijnen openen e.d.</t>
      </text>
    </comment>
    <comment ref="B30" authorId="18" shapeId="0" xr:uid="{D8E15F34-603F-4070-92E0-D854641FE42E}">
      <text>
        <t>[Threaded comment]
Your version of Excel allows you to read this threaded comment; however, any edits to it will get removed if the file is opened in a newer version of Excel. Learn more: https://go.microsoft.com/fwlink/?linkid=870924
Comment:
    Alle professionals van de revalidatieafdeling werken gezamenlijk aan alle doelen van de revalidant. Hierbij heeft ieder expertise op het eigen vakgebied, en is in staat om voorbij de grenzen van het vakgebied te kijken.</t>
      </text>
    </comment>
    <comment ref="B31" authorId="19" shapeId="0" xr:uid="{E53F018E-0383-4CA0-86F8-99A096181284}">
      <text>
        <t>[Threaded comment]
Your version of Excel allows you to read this threaded comment; however, any edits to it will get removed if the file is opened in a newer version of Excel. Learn more: https://go.microsoft.com/fwlink/?linkid=870924
Comment:
    Alle professionals laten deze kenmerken zien in hun basishouding op de revalidatieafdeling.</t>
      </text>
    </comment>
    <comment ref="B32" authorId="20" shapeId="0" xr:uid="{D5C99CE1-78A3-4224-99F6-037F7177DEFB}">
      <text>
        <t>[Threaded comment]
Your version of Excel allows you to read this threaded comment; however, any edits to it will get removed if the file is opened in a newer version of Excel. Learn more: https://go.microsoft.com/fwlink/?linkid=870924
Comment:
    Zowel het team als management dragen een visie op revalidatie uit. Deze visie beschrijven we in (beleids)documenten en hierbij houden we rekening met de kenmerken van een uitdagend revalidatieklimaat.</t>
      </text>
    </comment>
    <comment ref="B33" authorId="21" shapeId="0" xr:uid="{87E2797A-DE6A-4100-AFEC-896EC9166F8D}">
      <text>
        <t>[Threaded comment]
Your version of Excel allows you to read this threaded comment; however, any edits to it will get removed if the file is opened in a newer version of Excel. Learn more: https://go.microsoft.com/fwlink/?linkid=870924
Comment:
    Wij passen onze benadering en manier van informatie overbrengen aan de leerstijl van de revalidant aan. 
Voorbeelden van verschillende leerstijlen zijn: visueel leren (afbeeldingen, video’s e.d.), auditief leren (informatie koppelen aan muziek en geluid), verbaal leren (informatie mondeling overbrengen), fysiek leren (lichaamstaal, voordoen), sociaal leren (samen met anderen leren) of solitair leren (zelfstandig leren).</t>
      </text>
    </comment>
    <comment ref="B34" authorId="22" shapeId="0" xr:uid="{2CC62542-9EA4-4761-948F-132DB0536681}">
      <text>
        <t>[Threaded comment]
Your version of Excel allows you to read this threaded comment; however, any edits to it will get removed if the file is opened in a newer version of Excel. Learn more: https://go.microsoft.com/fwlink/?linkid=870924
Comment:
    Doordat alle professionals gezamenlijk verantwoordelijk zijn voor het behalen van de revalidatiedoelen, zijn ook alle professionals gelijkwaardig. Dit betekent bijvoorbeeld dat professionals in overleg samenwerken, openstaan en geïnteresseerd zijn in elkaars inzichten, dat iedereen zich gehoord voelt en dat besluitvorming op een constructieve manier plaatsvindt, rekening houdend met ieders expertise en verantwoordelijkheid.</t>
      </text>
    </comment>
    <comment ref="B35" authorId="23" shapeId="0" xr:uid="{CB50F6A3-6C2F-4BC2-9DBF-DFDC6749DD1E}">
      <text>
        <t>[Threaded comment]
Your version of Excel allows you to read this threaded comment; however, any edits to it will get removed if the file is opened in a newer version of Excel. Learn more: https://go.microsoft.com/fwlink/?linkid=870924
Comment:
    Alle professionals stimuleren revalidanten vanuit een revalidatieattitude op dezelfde manier en tot dezelfde activiteiten. Hierdoor weet de revalidant waar hij/zij aan toe is en wat er van hem/haar verwacht wordt. Alle betrokken professionals, de revalidant en mantelzorger weten wat de revalidant zelfstandig mag doen en hoe/zij dit verder kan oefenen.</t>
      </text>
    </comment>
    <comment ref="B36" authorId="24" shapeId="0" xr:uid="{A1A0E047-9D54-492A-B756-98264032A6A9}">
      <text>
        <t>[Threaded comment]
Your version of Excel allows you to read this threaded comment; however, any edits to it will get removed if the file is opened in a newer version of Excel. Learn more: https://go.microsoft.com/fwlink/?linkid=870924
Comment:
    Wij kiezen bewust voor het werken op een revalidatieafdeling en weten dat hier een eigen dynamiek en cultuur heerst. We zijn bereid aanvullende kennis en competenties te verwerven.</t>
      </text>
    </comment>
    <comment ref="B37" authorId="25" shapeId="0" xr:uid="{DD4F7A74-D281-4AD0-9114-9642E3BAEB93}">
      <text>
        <t>[Threaded comment]
Your version of Excel allows you to read this threaded comment; however, any edits to it will get removed if the file is opened in a newer version of Excel. Learn more: https://go.microsoft.com/fwlink/?linkid=870924
Comment:
    Professionals worden gestimuleerd om hun kennis van geriatrie en revalidatie op niveau te houden. Dit kan bijvoorbeeld middels congresbezoeken, abonnementen op vakbladen, (interne) scholingen, werken met richtlijnen, zorgpaden en protocollen enz.</t>
      </text>
    </comment>
    <comment ref="B38" authorId="26" shapeId="0" xr:uid="{1EBCED4F-9282-4A03-A823-BC520C459F93}">
      <text>
        <t>[Threaded comment]
Your version of Excel allows you to read this threaded comment; however, any edits to it will get removed if the file is opened in a newer version of Excel. Learn more: https://go.microsoft.com/fwlink/?linkid=870924
Comment:
    Tijdens de revalidatiefase kijken we met de revalidant naar hoe deze na de revalidatie zijn leven wil inrichten. Hiervoor benodigde vaardigheden nemen we op in de revalidatiedoelen en kunnen zowel tijdens de klinische als ambulante fase worden behaald.</t>
      </text>
    </comment>
    <comment ref="B39" authorId="27" shapeId="0" xr:uid="{E0C69200-CB4B-4BE4-972B-4189DE52CB20}">
      <text>
        <t>[Threaded comment]
Your version of Excel allows you to read this threaded comment; however, any edits to it will get removed if the file is opened in a newer version of Excel. Learn more: https://go.microsoft.com/fwlink/?linkid=870924
Comment:
    Om een goede sfeer en onderling contact te stimuleren bieden we op de afdeling verschillende activiteiten aan. Hierbij kan gedacht worden aan ontspanningsactiviteiten, creatieve activiteiten en sportieve activiteiten. Ook met muziek of gesprekshulpmiddelen (vragen kaartjes, themagroepen e.d.) kan dit worden gecreëerd.</t>
      </text>
    </comment>
    <comment ref="B40" authorId="28" shapeId="0" xr:uid="{5A1C2046-4D45-4169-AD9A-CB8128392911}">
      <text>
        <t>[Threaded comment]
Your version of Excel allows you to read this threaded comment; however, any edits to it will get removed if the file is opened in a newer version of Excel. Learn more: https://go.microsoft.com/fwlink/?linkid=870924
Comment:
    Bij het aanbieden van informatie maken we gebruik van een mix van communicatiemiddelen zoals gesproken woord, filmpjes, posters, folders, apps, websites, informatiebord e.d.</t>
      </text>
    </comment>
    <comment ref="B41" authorId="29" shapeId="0" xr:uid="{6D3D909F-7E4D-4D38-A9DE-866907C8987E}">
      <text>
        <t>[Threaded comment]
Your version of Excel allows you to read this threaded comment; however, any edits to it will get removed if the file is opened in a newer version of Excel. Learn more: https://go.microsoft.com/fwlink/?linkid=870924
Comment:
    Een kartrekker of projectgroep houdt het overzicht over de verschillende aspecten van het uitdagend revalidatieklimaat. Om deze aspecten te ontwikkelen of borgen betrekken zij de overige professionals van de afdeling.</t>
      </text>
    </comment>
    <comment ref="B42" authorId="30" shapeId="0" xr:uid="{DB3EBECC-6C9E-4AB2-A4EE-2260BD07B897}">
      <text>
        <t>[Threaded comment]
Your version of Excel allows you to read this threaded comment; however, any edits to it will get removed if the file is opened in a newer version of Excel. Learn more: https://go.microsoft.com/fwlink/?linkid=870924
Comment:
    Als een revalidatiedoel betrekking heeft op een activiteit buiten kantoortijden, oefenen de behandelaren (zoals fysiotherapie, ergotherapie, logopedie, psycholoog etc.) deze activiteit ook op relevante momenten. Bijvoorbeeld doelen rondom het avondeten of transfers in de avond.</t>
      </text>
    </comment>
    <comment ref="B43" authorId="31" shapeId="0" xr:uid="{9F77DC80-51C6-4790-91C6-58CF7A57CB4A}">
      <text>
        <t>[Threaded comment]
Your version of Excel allows you to read this threaded comment; however, any edits to it will get removed if the file is opened in a newer version of Excel. Learn more: https://go.microsoft.com/fwlink/?linkid=870924
Comment:
    Revalidanten zijn bezig om hun huidige situatie te verbeteren en zich eventueel aan te passen aan deze situatie. Door ze aan te spreken als revalidant, wordt benadrukt dat ze aan deze aspecten aan het werk zijn.</t>
      </text>
    </comment>
    <comment ref="B46" authorId="32" shapeId="0" xr:uid="{CC27DB33-3473-4478-8BA7-0466B8969F9A}">
      <text>
        <t>[Threaded comment]
Your version of Excel allows you to read this threaded comment; however, any edits to it will get removed if the file is opened in a newer version of Excel. Learn more: https://go.microsoft.com/fwlink/?linkid=870924
Comment:
    Hierbij kan gedacht worden aan stoelen op een lange gang, leuningen in de gang, oefenmaterialen (fiets, sport/spel, ballen etc.) beschikbaar en in het zicht, pictogrammen met oefeningen, mogelijkheid om zelf eten en drinken te pakken e.d.</t>
      </text>
    </comment>
    <comment ref="B47" authorId="33" shapeId="0" xr:uid="{5FB41714-8399-4079-B3EA-08AF332F2257}">
      <text>
        <t>[Threaded comment]
Your version of Excel allows you to read this threaded comment; however, any edits to it will get removed if the file is opened in a newer version of Excel. Learn more: https://go.microsoft.com/fwlink/?linkid=870924
Comment:
    Alle bij de revalidatie benodigde ADL hulpmiddelen en oefenmaterialen zijn beschikbaar. Deze materialen zijn ook de hele dag zichtbaar en te pakken voor revalidant en mantelzorger om het zelfstandig oefenen te stimuleren. Hierbij geven we de revalidant en mantelzorger uitleg hoe ze dit veilig kunnen gebruiken.</t>
      </text>
    </comment>
    <comment ref="B48" authorId="34" shapeId="0" xr:uid="{1DCCD1E5-905F-41AD-BCA9-E6850E0396EF}">
      <text>
        <t>[Threaded comment]
Your version of Excel allows you to read this threaded comment; however, any edits to it will get removed if the file is opened in a newer version of Excel. Learn more: https://go.microsoft.com/fwlink/?linkid=870924
Comment:
    De oefenzaal en andere oefenmaterialen zijn de gehele dag beschikbaar, waardoor de revalidant ook buiten kantoortijden in staat is om zelfstandig te oefenen.</t>
      </text>
    </comment>
    <comment ref="B49" authorId="35" shapeId="0" xr:uid="{6A637E7D-97D3-4DDE-835C-994BE4477C41}">
      <text>
        <t>[Threaded comment]
Your version of Excel allows you to read this threaded comment; however, any edits to it will get removed if the file is opened in a newer version of Excel. Learn more: https://go.microsoft.com/fwlink/?linkid=870924
Comment:
    De energie en eiwitbehoefte van revalidanten behalen we zoveel mogelijk met reguliere producten, vergelijkbaar met thuis. Hierbij kan gedacht worden aan zuivelproducten, vis, noten e.d.</t>
      </text>
    </comment>
    <comment ref="B50" authorId="36" shapeId="0" xr:uid="{CFC1F548-09BA-4D05-B186-DF8D24F87C49}">
      <text>
        <t>[Threaded comment]
Your version of Excel allows you to read this threaded comment; however, any edits to it will get removed if the file is opened in a newer version of Excel. Learn more: https://go.microsoft.com/fwlink/?linkid=870924
Comment:
    Bij de indeling van het gebouw hebben we rekening gehouden met de loopafstand voor revalidanten, zodat ze worden gestimuleerd om transfers lopend af te leggen (evt. onder begeleiding). Indien een afstand te lang is, hebben we stoelen op de gang voor rustmomenten. Daarnaast hebben we op relevante plekken leuningen. Dit biedt revalidanten veiligheid en een mogelijkheid om oefeningen aan uit te voeren.</t>
      </text>
    </comment>
    <comment ref="B51" authorId="37" shapeId="0" xr:uid="{18E33E55-A067-412D-8697-3FBA3FDBCD67}">
      <text>
        <t>[Threaded comment]
Your version of Excel allows you to read this threaded comment; however, any edits to it will get removed if the file is opened in a newer version of Excel. Learn more: https://go.microsoft.com/fwlink/?linkid=870924
Comment:
    Revalidanten hebben de mogelijkheid om zich terug te trekken in een prikkelarme ruimte. Hier zijn bijvoorbeeld minder geluid, licht en andere visuele prikkels. Dit is zowel in een prikkelarme huiskamer als op de eigen kamer mogelijk.</t>
      </text>
    </comment>
    <comment ref="B52" authorId="38" shapeId="0" xr:uid="{6DFB458D-B086-499A-97FD-EE54EB1814EB}">
      <text>
        <t>[Threaded comment]
Your version of Excel allows you to read this threaded comment; however, any edits to it will get removed if the file is opened in a newer version of Excel. Learn more: https://go.microsoft.com/fwlink/?linkid=870924
Comment:
    Op de afdeling hebben we een trap. Daarnaast hebben we op de afdeling of in de buitenruimte de mogelijkheid om te lopen op verschillende ondergronden, zoals: vloerbedekking, laminaat, trottoirtegels, kinderkopjes, stoepranden, kiezelstenen e.d.</t>
      </text>
    </comment>
    <comment ref="B53" authorId="39" shapeId="0" xr:uid="{22638747-E7B1-4C66-9D21-BE748670AED1}">
      <text>
        <t>[Threaded comment]
Your version of Excel allows you to read this threaded comment; however, any edits to it will get removed if the file is opened in a newer version of Excel. Learn more: https://go.microsoft.com/fwlink/?linkid=870924
Comment:
    In de slaapkamer hebben we een zitje met makkelijke stoel en voldoende ruimte om met een eventuele rolstoel te manoeuvreren. Daarnaast is een eventuele televisie goed zichtbaar, zonder dat de revalidant op bed hoeft te liggen.</t>
      </text>
    </comment>
    <comment ref="B54" authorId="40" shapeId="0" xr:uid="{3D2E64A3-23DA-4280-BE6D-BEDA8D178C21}">
      <text>
        <t>[Threaded comment]
Your version of Excel allows you to read this threaded comment; however, any edits to it will get removed if the file is opened in a newer version of Excel. Learn more: https://go.microsoft.com/fwlink/?linkid=870924
Comment:
    Alle oefenruimtes zijn op de afdeling of direct vanuit de afdeling te bereiken en we gebruiken ook de slaapkamer, huiskamer en gangen als oefenruimte. Hierdoor is er toezicht als revalidanten zelfstandig oefenen. Daarnaast stimuleert het de interdisciplinaire samenwerking en zien alle professionals hoever de revalidant is in zijn revalidatie.</t>
      </text>
    </comment>
    <comment ref="B55" authorId="41" shapeId="0" xr:uid="{949570F4-50D7-48A0-8649-E8B183C81B8F}">
      <text>
        <t>[Threaded comment]
Your version of Excel allows you to read this threaded comment; however, any edits to it will get removed if the file is opened in a newer version of Excel. Learn more: https://go.microsoft.com/fwlink/?linkid=870924
Comment:
    Op de afdeling hebben we bijvoorbeeld een gezamenlijke huiskamer of eetzaal waar het gezellig is om te verblijven. Hierdoor wordt het contact tussen revalidanten en het gezamenlijke oefenen gestimuleerd.</t>
      </text>
    </comment>
    <comment ref="B56" authorId="42" shapeId="0" xr:uid="{EF62B134-82BD-44E5-9A31-D7939CC15BB5}">
      <text>
        <t>[Threaded comment]
Your version of Excel allows you to read this threaded comment; however, any edits to it will get removed if the file is opened in a newer version of Excel. Learn more: https://go.microsoft.com/fwlink/?linkid=870924
Comment:
    Voorbeelden van herkenningspunten zijn: wegbewijzering, naamkaartjes of kamernummers bij de slaapkamers, gangen en of deuren hebben verschillende kleur of thema, klokken met datum e.d.</t>
      </text>
    </comment>
    <comment ref="B57" authorId="43" shapeId="0" xr:uid="{B98BDE30-2177-4290-9366-35827E73131A}">
      <text>
        <t>[Threaded comment]
Your version of Excel allows you to read this threaded comment; however, any edits to it will get removed if the file is opened in a newer version of Excel. Learn more: https://go.microsoft.com/fwlink/?linkid=870924
Comment:
    Revalidanten hebben op de afdeling de keuze om gebruik te maken van spelletjes, computers, kranten, boeken en televisie.</t>
      </text>
    </comment>
    <comment ref="B58" authorId="44" shapeId="0" xr:uid="{6C000D74-908A-45A7-934D-6688D427BFD1}">
      <text>
        <t>[Threaded comment]
Your version of Excel allows you to read this threaded comment; however, any edits to it will get removed if the file is opened in a newer version of Excel. Learn more: https://go.microsoft.com/fwlink/?linkid=870924
Comment:
    Revalidanten kunnen in hun eigen slaapkamer en badkamer de tijd nemen om relevante vaardigheden te oefenen.</t>
      </text>
    </comment>
    <comment ref="B59" authorId="45" shapeId="0" xr:uid="{642CB53B-6ED8-4E9F-B27C-04823A5D48C4}">
      <text>
        <t>[Threaded comment]
Your version of Excel allows you to read this threaded comment; however, any edits to it will get removed if the file is opened in a newer version of Excel. Learn more: https://go.microsoft.com/fwlink/?linkid=870924
Comment:
    Alle professionals werken zo veel mogelijk op de afdeling. Dit stimuleert interdisciplinaire samenwerking en maakt dat alle professionals op de hoogte zijn van de voortgang van de revalidant.</t>
      </text>
    </comment>
    <comment ref="B60" authorId="46" shapeId="0" xr:uid="{870E8738-FF7C-4837-9062-556BA733F183}">
      <text>
        <t>[Threaded comment]
Your version of Excel allows you to read this threaded comment; however, any edits to it will get removed if the file is opened in a newer version of Excel. Learn more: https://go.microsoft.com/fwlink/?linkid=870924
Comment:
    Revalidanten kunnen dicht bij hun woonplaats revalideren, waardoor ze in staat zijn om betekenisvolle contacten te onderhouden. Mantelzorgers zijn hierdoor goed in staat om langs te komen.</t>
      </text>
    </comment>
    <comment ref="B61" authorId="47" shapeId="0" xr:uid="{89472550-DDCB-4EA6-92C1-3A9BB325AD43}">
      <text>
        <t>[Threaded comment]
Your version of Excel allows you to read this threaded comment; however, any edits to it will get removed if the file is opened in a newer version of Excel. Learn more: https://go.microsoft.com/fwlink/?linkid=870924
Comment:
    Indien gewenst kunnen we een oefenruimte afschermen, bijvoorbeeld door een verschuifbare wand of kamerscherm.</t>
      </text>
    </comment>
    <comment ref="B62" authorId="48" shapeId="0" xr:uid="{EC1868C1-C142-464B-848B-8C969E406252}">
      <text>
        <t>[Threaded comment]
Your version of Excel allows you to read this threaded comment; however, any edits to it will get removed if the file is opened in a newer version of Excel. Learn more: https://go.microsoft.com/fwlink/?linkid=870924
Comment:
    Op de revalidatieafdeling gebruiken we zo veel mogelijk consumentenproducten, zodat revalidanten hiermee kunnen oefenen. Hierbij kan gedacht worden aan een filterkoffieapparaat of Senseo en een waterkoker in plaats van een industrieel koffieapparaat. Ook richten we de slaapkamer zo veel mogelijk in als thuis door bijvoorbeeld de plaats van het bed of lijnen op de grond bij het toilet om de grenzen van het toilet thuis aan te geven.</t>
      </text>
    </comment>
    <comment ref="B63" authorId="49" shapeId="0" xr:uid="{EC61355F-840B-4612-B238-762BA197983A}">
      <text>
        <t>[Threaded comment]
Your version of Excel allows you to read this threaded comment; however, any edits to it will get removed if the file is opened in a newer version of Excel. Learn more: https://go.microsoft.com/fwlink/?linkid=870924
Comment:
    Revalidanten hebben tijdens hun opname de mogelijkheid om aan te sluiten bij sociale activiteiten zoals een kaartgroep en muziek, of hebben de mogelijkheid deze contacten en activiteiten te behouden. Daarnaast zijn er restaurants en/of winkels in de buurt.</t>
      </text>
    </comment>
    <comment ref="B64" authorId="50" shapeId="0" xr:uid="{FD03FB08-9CC1-4D60-A717-994525D92A64}">
      <text>
        <t>[Threaded comment]
Your version of Excel allows you to read this threaded comment; however, any edits to it will get removed if the file is opened in a newer version of Excel. Learn more: https://go.microsoft.com/fwlink/?linkid=870924
Comment:
    Op de revalidatieafdeling hebben we kleinschalige groepen, zodat revalidanten en professionals elkaar goed kennen. Hierdoor kunnen ze elkaar beter stimuleren en motiveren.</t>
      </text>
    </comment>
    <comment ref="B65" authorId="51" shapeId="0" xr:uid="{7411BE27-3455-4C71-9F8D-02A508EA5F77}">
      <text>
        <t>[Threaded comment]
Your version of Excel allows you to read this threaded comment; however, any edits to it will get removed if the file is opened in a newer version of Excel. Learn more: https://go.microsoft.com/fwlink/?linkid=870924
Comment:
    Revalidatie is een aparte tak van sport, met andere activiteiten en visie dan langdurige zorg en vindt daarom plaats in een apart gebouw.</t>
      </text>
    </comment>
    <comment ref="B68" authorId="52" shapeId="0" xr:uid="{E875E33E-6590-4065-9D79-A17CD219E340}">
      <text>
        <t>[Threaded comment]
Your version of Excel allows you to read this threaded comment; however, any edits to it will get removed if the file is opened in a newer version of Excel. Learn more: https://go.microsoft.com/fwlink/?linkid=870924
Comment:
    Hierbij kan gedacht worden aan (voorbereidende) loopoefeningen, oefeningen m.b.t. ochtendzorg of maaltijdvoorziening, zelfstandig oefenen in de oefenzaal, e.d.</t>
      </text>
    </comment>
    <comment ref="B69" authorId="53" shapeId="0" xr:uid="{917C6FF5-4DB5-4498-AD1B-A54E8D627D3A}">
      <text>
        <t>[Threaded comment]
Your version of Excel allows you to read this threaded comment; however, any edits to it will get removed if the file is opened in a newer version of Excel. Learn more: https://go.microsoft.com/fwlink/?linkid=870924
Comment:
    Voor het uitvoeren van de zelfstandige oefeningen zijn alleen eventuele huis, tuin en keuken materialen nodig. Hierdoor kan de revalidant ook na ontslag van de revalidatieafdeling de zelfstandige oefeningen blijven uitvoeren.</t>
      </text>
    </comment>
    <comment ref="B70" authorId="54" shapeId="0" xr:uid="{3325F9FF-9257-4B77-824F-3736D3DF6481}">
      <text>
        <t>[Threaded comment]
Your version of Excel allows you to read this threaded comment; however, any edits to it will get removed if the file is opened in a newer version of Excel. Learn more: https://go.microsoft.com/fwlink/?linkid=870924
Comment:
    Tijdens therapeutische activiteiten oefenen we relevante taken voor thuis. Bijvoorbeeld het openen van deuren zoals de revalidant ze thuis ook heeft, het pakken van eten uit kastjes op de hoogte van thuis, in en uit bed stappen aan de kant van thuis, draaien in kleine ruimtes zoals thuis.</t>
      </text>
    </comment>
    <comment ref="B71" authorId="55" shapeId="0" xr:uid="{1A463DB6-AED7-4411-871C-10C236BE67FD}">
      <text>
        <t>[Threaded comment]
Your version of Excel allows you to read this threaded comment; however, any edits to it will get removed if the file is opened in a newer version of Excel. Learn more: https://go.microsoft.com/fwlink/?linkid=870924
Comment:
    De revalidant kan betrokken zijn bij het bereiden van de warme maaltijd, het klaarmaken van de tafel, het smeren van brood, het pakken van spullen, e.d.</t>
      </text>
    </comment>
    <comment ref="B72" authorId="56" shapeId="0" xr:uid="{0D4076CB-C08D-4203-A61B-4F90C6011632}">
      <text>
        <t>[Threaded comment]
Your version of Excel allows you to read this threaded comment; however, any edits to it will get removed if the file is opened in a newer version of Excel. Learn more: https://go.microsoft.com/fwlink/?linkid=870924
Comment:
    We hebben een gezamenlijke ruimte om te eten waar in principe ook de maaltijd plaats vindt. Deze gezamenlijke maaltijd leidt tot lotgenotencontact en revalidanten kunnen elkaar helpen of van elkaar leren.</t>
      </text>
    </comment>
    <comment ref="B73" authorId="57" shapeId="0" xr:uid="{734B6857-9412-4DF7-AAD3-307AE6953D65}">
      <text>
        <t>[Threaded comment]
Your version of Excel allows you to read this threaded comment; however, any edits to it will get removed if the file is opened in a newer version of Excel. Learn more: https://go.microsoft.com/fwlink/?linkid=870924
Comment:
    Hierbij kan gedacht worden aan (voorbereidende) loopoefeningen, oefeningen m.b.t. ochtendzorg of maaltijdvoorziening e.d. die in groepsverband worden aangeboden.</t>
      </text>
    </comment>
    <comment ref="B74" authorId="58" shapeId="0" xr:uid="{294393CB-11E9-4055-B607-F024FADBD7DF}">
      <text>
        <t>[Threaded comment]
Your version of Excel allows you to read this threaded comment; however, any edits to it will get removed if the file is opened in a newer version of Excel. Learn more: https://go.microsoft.com/fwlink/?linkid=870924
Comment:
    Op relevante momenten oefenen we aan de doelen van de revalidant. Zo is bijvoorbeeld toiletgang oefenen met hoge nood anders dan op een rustig moment. Hierdoor kunnen therapiemomenten met professionals versnipperd over de dag plaatsvinden.</t>
      </text>
    </comment>
    <comment ref="B75" authorId="59" shapeId="0" xr:uid="{5F8723E7-C0FF-4555-AE03-9D2FA21F6D5B}">
      <text>
        <t>[Threaded comment]
Your version of Excel allows you to read this threaded comment; however, any edits to it will get removed if the file is opened in a newer version of Excel. Learn more: https://go.microsoft.com/fwlink/?linkid=870924
Comment:
    Huiswerkopdrachten worden door de revalidant en mantelzorger onder eigen regie uitgevoerd en sluiten aan bij het niveau en de doelen van de revalidant. Ook komen professionals bij de revalidant terug op de huiswerkoefeningen, zodat dit ook echt onderdeel van het revalidatietraject is.</t>
      </text>
    </comment>
    <comment ref="B76" authorId="60" shapeId="0" xr:uid="{9AABFE63-FAEB-41DA-A6D5-DE80FBE33B2E}">
      <text>
        <t>[Threaded comment]
Your version of Excel allows you to read this threaded comment; however, any edits to it will get removed if the file is opened in a newer version of Excel. Learn more: https://go.microsoft.com/fwlink/?linkid=870924
Comment:
    Dit kan bijvoorbeeld door gespreksgroepen, oefengroepen, gezamenlijke maaltijden, een sfeervolle ruimte om te verblijven e.d.</t>
      </text>
    </comment>
    <comment ref="B77" authorId="61" shapeId="0" xr:uid="{9D853CCE-DA6B-4EC7-A8FC-382869016863}">
      <text>
        <t>[Threaded comment]
Your version of Excel allows you to read this threaded comment; however, any edits to it will get removed if the file is opened in a newer version of Excel. Learn more: https://go.microsoft.com/fwlink/?linkid=870924
Comment:
    Op de afdeling is de mogelijkheid om op een veilige manier naar buiten te gaan en de buitenruimte is uitnodigend om tijd door te brengen. Dit kan bijvoorbeeld door zitjes, dieren en horecavoorziening. 
Daarnaast stimuleren professionals revalidanten om naar buiten te gaan door bijvoorbeeld buiten therapeutische activiteiten aan te bieden of eetmomenten mogelijk te maken.</t>
      </text>
    </comment>
    <comment ref="B78" authorId="62" shapeId="0" xr:uid="{784DC03A-586A-4BBC-932E-35A527529DB0}">
      <text>
        <t>[Threaded comment]
Your version of Excel allows you to read this threaded comment; however, any edits to it will get removed if the file is opened in a newer version of Excel. Learn more: https://go.microsoft.com/fwlink/?linkid=870924
Comment:
    Als bij ontslag naar de thuissituatie nog therapie nodig is (zowel ambulant of 1e lijn), begeleiden we deze overgang. Indien wenselijk zet dezelfde behandelaar de therapie voort. Als dit niet het geval is, zorgen we voor een warme overdracht. Dit kan op schrift, telefonisch of via videobeelden gaan.</t>
      </text>
    </comment>
    <comment ref="B79" authorId="63" shapeId="0" xr:uid="{782867F8-E77A-489B-84EB-0BDBB1D5DFC2}">
      <text>
        <t>[Threaded comment]
Your version of Excel allows you to read this threaded comment; however, any edits to it will get removed if the file is opened in a newer version of Excel. Learn more: https://go.microsoft.com/fwlink/?linkid=870924
Comment:
    Hierbij kan gedacht worden aan gespreksgroepen, geheugentraining e.d.</t>
      </text>
    </comment>
    <comment ref="B80" authorId="64" shapeId="0" xr:uid="{85F44A2E-D7FC-458A-94F9-9614915F8B58}">
      <text>
        <t>[Threaded comment]
Your version of Excel allows you to read this threaded comment; however, any edits to it will get removed if the file is opened in a newer version of Excel. Learn more: https://go.microsoft.com/fwlink/?linkid=870924
Comment:
    Revalidanten met vergelijkbare diagnosegroepen zitten zo veel mogelijk op 1 afdeling bij elkaar om lotgenotencontact te stimuleren.
Een andere mogelijkheid voor deze clustering is tijdens de groepstherapie.</t>
      </text>
    </comment>
    <comment ref="B81" authorId="65" shapeId="0" xr:uid="{CB4D612C-A591-4ABE-B318-739536C3F46D}">
      <text>
        <t>[Threaded comment]
Your version of Excel allows you to read this threaded comment; however, any edits to it will get removed if the file is opened in a newer version of Excel. Learn more: https://go.microsoft.com/fwlink/?linkid=870924
Comment:
    Revalidanten weten op welke momenten therapeuten aanwezig zijn in de oefenruimtes en kunnen op die momenten onder supervisie extra oefeningen uitvoeren.</t>
      </text>
    </comment>
    <comment ref="B82" authorId="66" shapeId="0" xr:uid="{341DC354-EDF7-4C09-AB37-5D27EF886377}">
      <text>
        <t>[Threaded comment]
Your version of Excel allows you to read this threaded comment; however, any edits to it will get removed if the file is opened in a newer version of Excel. Learn more: https://go.microsoft.com/fwlink/?linkid=870924
Comment:
    Bezoek zonder mantelzorgtaken komt op specifieke bezoektijden langs om zo min mogelijk interferentie met het revalidatieklimaat te hebben.</t>
      </text>
    </comment>
    <comment ref="B83" authorId="67" shapeId="0" xr:uid="{E94D0A25-813C-4596-B2FC-269B21A3542C}">
      <text>
        <t>[Threaded comment]
Your version of Excel allows you to read this threaded comment; however, any edits to it will get removed if the file is opened in a newer version of Excel. Learn more: https://go.microsoft.com/fwlink/?linkid=870924
Comment:
    Hierbij kan gedacht worden aan opdrachten voor geheugentraining en oefeningen m.b.t. communicatie of voor de rouwverwerking.</t>
      </text>
    </comment>
    <comment ref="B84" authorId="68" shapeId="0" xr:uid="{7B37936D-C9CC-4DB5-8923-64DF43C77DA0}">
      <text>
        <t>[Threaded comment]
Your version of Excel allows you to read this threaded comment; however, any edits to it will get removed if the file is opened in a newer version of Excel. Learn more: https://go.microsoft.com/fwlink/?linkid=870924
Comment:
    Hierbij kan gedacht worden aan stappentellers, horloges voor hartslagmeting e.d.</t>
      </text>
    </comment>
    <comment ref="B85" authorId="69" shapeId="0" xr:uid="{7FEA9522-F4AD-4054-9915-83B24B1899DB}">
      <text>
        <t>[Threaded comment]
Your version of Excel allows you to read this threaded comment; however, any edits to it will get removed if the file is opened in a newer version of Excel. Learn more: https://go.microsoft.com/fwlink/?linkid=870924
Comment:
    Hierbij kan gedacht worden aan gebruik van tablets, oefenapps, digitale routes fietsen, tovertafel, smartwatches, exergaming e.d..</t>
      </text>
    </comment>
    <comment ref="B86" authorId="70" shapeId="0" xr:uid="{06A957E5-21C7-4DD0-8D3C-47FB23633EC1}">
      <text>
        <t>[Threaded comment]
Your version of Excel allows you to read this threaded comment; however, any edits to it will get removed if the file is opened in a newer version of Excel. Learn more: https://go.microsoft.com/fwlink/?linkid=870924
Comment:
    Hierbij kan gedacht worden aan technieken voor beeldbellen wat na de revalidatie gebruikt kan worden door thuiszorg of voor sociaal contact. Andere mogelijkheden zijn het gebruik van apps voor zelfstandig oefenen, communicatiemiddelen ter compensatie van communicatieproblematiek of medicijn dispenser.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tc={B86D9E55-376B-4026-8BCB-1F8FDF8079CE}</author>
    <author>tc={FBB3FFE6-B474-4DB5-B973-1A2AB0490C20}</author>
    <author>tc={04440A46-AB69-4A99-83E3-4699B9EFF5B8}</author>
    <author>tc={89190132-CC6D-4E39-9BD5-ED5F9D9847D6}</author>
    <author>tc={556CE363-BCC2-42B3-9AD7-C9EC0F60D396}</author>
    <author>tc={E4FD4DE1-36DE-4560-B71A-AB5EFE782EF7}</author>
    <author>tc={29F8B425-DF67-4510-91B6-FFBDC4C3E915}</author>
    <author>tc={B7C252BC-2A34-4881-ABD7-589988DD11E1}</author>
    <author>tc={7EF4B85B-EE2B-4401-89EB-3D1215625466}</author>
    <author>tc={9390CABF-C56D-42D0-8C84-6F92CACCF1AD}</author>
    <author>tc={B0CFEFE6-02C9-4F5F-9874-E430F6310E50}</author>
    <author>tc={74DF8616-3B02-4DDD-9B3C-9A1CEAD1299D}</author>
    <author>tc={582A02F3-9FAD-421D-94F1-582A21A30D02}</author>
    <author>tc={6CF8AF71-9087-4F19-87D5-52D333947123}</author>
    <author>tc={BC2E0B71-BA36-4984-9620-48348E38B870}</author>
    <author>tc={67B82F89-1BB4-42D8-BC1F-A437CDE04E9C}</author>
    <author>tc={3E3A7583-49B8-4F7A-8822-09FC550745CC}</author>
    <author>tc={785C7564-228C-4224-B58F-3343A9115422}</author>
    <author>tc={410D8B29-7E2A-4942-A2B9-1BDA1F47C04D}</author>
    <author>tc={02BE1AA5-6D9B-48F9-945B-0AD0F0A9CAFA}</author>
    <author>tc={0491C8EC-6F6B-479B-BA89-98BDF0F7260D}</author>
    <author>tc={E45E1A7E-4A52-4567-AE7A-34B1036EFAAC}</author>
    <author>tc={B5D16F60-6707-4D3F-9665-65CE7759281E}</author>
    <author>tc={49DE081F-A88D-43EF-A7C7-3A1C785F329C}</author>
    <author>tc={934850BC-F45D-4F24-B97F-8AC7BBAEA89D}</author>
    <author>tc={F453650A-1F52-4098-BDB0-7C98E6669C42}</author>
    <author>tc={9FB77E33-D57E-4CF0-BA87-4564494CFE18}</author>
    <author>tc={4E7B4740-BF32-4EFF-9E9A-66ECB958A987}</author>
    <author>tc={D8FFE759-DA44-40EF-AC0E-AAB5831EB73C}</author>
    <author>tc={5044E53D-1E76-46C2-8510-854F9505FA3B}</author>
    <author>tc={DEC2F9A1-AAEF-4CE2-9659-37D2D89B1E0D}</author>
    <author>tc={D6165CBD-9EC4-43B3-8087-78AA0CADCA5D}</author>
    <author>tc={3BC783A2-8C2B-4B9E-B403-35096CD62082}</author>
    <author>tc={22B2F2A0-AD53-448D-8B96-911FAB9D4CA9}</author>
    <author>tc={ECDF8857-0CDD-4186-982B-99028797DEEF}</author>
    <author>tc={A9D759D4-B1B4-43C6-B1C1-A40B6A805364}</author>
    <author>tc={53913C2A-7848-4F08-8829-FADDD2765EF1}</author>
    <author>tc={835656D4-5983-4FC0-871B-68AADFA74B0A}</author>
    <author>tc={356B6FE4-13D8-4E4F-A80A-9EA8D4CC8F16}</author>
    <author>tc={B972200D-2612-4895-9093-07CF1FB1B592}</author>
    <author>tc={988AA961-A3BD-4124-B78B-1DB1B4301C6F}</author>
    <author>tc={2D13F3C5-3D74-42A2-958D-0A8347E0CB84}</author>
    <author>tc={58DB28FE-3C8C-4E2F-98D7-3A847265449F}</author>
    <author>tc={5331F19A-57A1-4BB0-B090-84CE234D3958}</author>
    <author>tc={5ABC2FC1-F3E1-425A-9833-F21D350B9AA4}</author>
    <author>tc={FD707748-203F-40BE-B2BA-F8D8F5425B26}</author>
    <author>tc={2EE568E6-6E14-4704-BB1D-E6B916CB0936}</author>
    <author>tc={77F72357-CA0E-4F3C-ABCC-ACAA5EADF5E9}</author>
    <author>tc={3E311301-B2F0-465F-A2CC-4A7AFC3EFC62}</author>
    <author>tc={AF39A92F-D5A4-433E-A21A-984E7A8D20AE}</author>
    <author>tc={6A6090B7-1C0E-4A62-9FBA-ADD6BFB0A94A}</author>
    <author>tc={5F68F026-5659-4E50-96FA-49D86EF5F479}</author>
    <author>tc={9796D099-3633-4387-A2E0-5886113966CF}</author>
    <author>tc={55A4509C-4E92-4636-B02B-562A553959DA}</author>
    <author>tc={2ABD1A33-302C-423E-B3A8-38177EF0EF82}</author>
    <author>tc={0DD6B1FD-8B82-419E-8D7B-DED9226CEB17}</author>
    <author>tc={10D74CD8-6AB5-4C12-8378-10C7B265A99C}</author>
    <author>tc={ACE6C051-2A09-4E41-8B50-AC13654B6EF9}</author>
    <author>tc={38000B35-94B1-4C9B-A164-79A90BD4F5F3}</author>
    <author>tc={C1AE8795-FBFD-44D0-9E3B-0D8879D8DDFF}</author>
    <author>tc={0DB53711-4897-4BFA-BA87-26065F58C2C1}</author>
    <author>tc={60DCA3A8-B95F-4FC2-8ECA-A290D2F25308}</author>
    <author>tc={0ADE7FBD-F50F-45B3-AF8A-42082030E048}</author>
    <author>tc={A0A6631E-7291-48FF-B48D-3F6A7DD3415F}</author>
    <author>tc={3E106C55-3C8D-41F1-868A-CB8C168A7E62}</author>
    <author>tc={EF87D74A-8CC2-421B-B5B5-D7484F55A7E6}</author>
    <author>tc={858F84FE-EC37-47E3-8669-CDEA534B72D8}</author>
    <author>tc={535FF290-CA9F-4A97-9440-B083E125192F}</author>
    <author>tc={EE16659D-EECC-419D-92AF-CD5254C9AD4B}</author>
    <author>tc={0BDA708A-F9CE-4009-A238-B4BD21425856}</author>
    <author>tc={7C1187EE-128C-46C4-B28E-7BC463ABD74C}</author>
  </authors>
  <commentList>
    <comment ref="B9" authorId="0" shapeId="0" xr:uid="{B86D9E55-376B-4026-8BCB-1F8FDF8079CE}">
      <text>
        <t>[Threaded comment]
Your version of Excel allows you to read this threaded comment; however, any edits to it will get removed if the file is opened in a newer version of Excel. Learn more: https://go.microsoft.com/fwlink/?linkid=870924
Comment:
    Wij kijken voor de inhoud van de revalidatie specifiek naar het doel van de revalidant. Hierop wordt bepaald welke therapeutische activiteiten worden ingezet en waarop wordt gefocust tijdens de revalidatie. Ook wordt de opnameduur bepaald aan de hand van het behalen van de persoonlijke doelen van de revalidant. De vraag is voortdurend: wat is er nog nodig voor deze revalidant om naar huis te gaan, welke doelen moeten nog bereikt worden?</t>
      </text>
    </comment>
    <comment ref="B10" authorId="1" shapeId="0" xr:uid="{FBB3FFE6-B474-4DB5-B973-1A2AB0490C20}">
      <text>
        <t>[Threaded comment]
Your version of Excel allows you to read this threaded comment; however, any edits to it will get removed if the file is opened in a newer version of Excel. Learn more: https://go.microsoft.com/fwlink/?linkid=870924
Comment:
    In het revalidatieplan houden we alle informatie van de revalidant overzichtelijk bij en dit werken we structureel bij. Hierdoor heeft iedereen die bij de revalidant betrokken is inzicht in de relevante informatie, zoals medicatie, oefenschema’s, transferadviezen.</t>
      </text>
    </comment>
    <comment ref="B11" authorId="2" shapeId="0" xr:uid="{04440A46-AB69-4A99-83E3-4699B9EFF5B8}">
      <text>
        <t>[Threaded comment]
Your version of Excel allows you to read this threaded comment; however, any edits to it will get removed if the file is opened in a newer version of Excel. Learn more: https://go.microsoft.com/fwlink/?linkid=870924
Comment:
    Wij kijken bij de start van de revalidatie samen met de revalidant welke doelen hij/zij behaald wil hebben aan het einde van de revalidatie. Hierbij bespreken we welke doelen tijdens de klinische fase behaald moeten worden en aan welke doelen in de thuissituatie verder gewerkt kan worden.</t>
      </text>
    </comment>
    <comment ref="B12" authorId="3" shapeId="0" xr:uid="{89190132-CC6D-4E39-9BD5-ED5F9D9847D6}">
      <text>
        <t>[Threaded comment]
Your version of Excel allows you to read this threaded comment; however, any edits to it will get removed if the file is opened in a newer version of Excel. Learn more: https://go.microsoft.com/fwlink/?linkid=870924
Comment:
    Tijdens huisbezoeken of proefverlof kijken we wat de revalidant nog nodig heeft in zijn revalidatieproces, zoals woningaanpassingen of taken oefenen in de relevante omgeving. Ook gebruiken we een huisbezoek om te ervaren of de revalidant nog tegen onverwachte problemen aan loopt. Oefenen met proefverlof in een proefwoning/appartement wordt hier ook bedoeld.</t>
      </text>
    </comment>
    <comment ref="A14" authorId="4" shapeId="0" xr:uid="{556CE363-BCC2-42B3-9AD7-C9EC0F60D396}">
      <text>
        <t>[Threaded comment]
Your version of Excel allows you to read this threaded comment; however, any edits to it will get removed if the file is opened in a newer version of Excel. Learn more: https://go.microsoft.com/fwlink/?linkid=870924
Comment:
    In deze tool wordt ervan uitgegaan dat betrekken van de mantelzorger gebeurt binnen de juridische kaders, dus met toestemming van de revalidant dan wel als vertegenwoordiger van de revalidant.</t>
      </text>
    </comment>
    <comment ref="B15" authorId="5" shapeId="0" xr:uid="{E4FD4DE1-36DE-4560-B71A-AB5EFE782EF7}">
      <text>
        <t>[Threaded comment]
Your version of Excel allows you to read this threaded comment; however, any edits to it will get removed if the file is opened in a newer version of Excel. Learn more: https://go.microsoft.com/fwlink/?linkid=870924
Comment:
    Tijdens de revalidatie bespreken we regelmatig welke doelen behaald moeten worden tijdens de klinische revalidatiefase en welke doelen vervolgens thuis aan verder wordt gewerkt. 
Ook wordt de revalidant voorbereid op uitdagingen die in de thuissituatie kunnen spelen.</t>
      </text>
    </comment>
    <comment ref="B16" authorId="6" shapeId="0" xr:uid="{29F8B425-DF67-4510-91B6-FFBDC4C3E915}">
      <text>
        <t>[Threaded comment]
Your version of Excel allows you to read this threaded comment; however, any edits to it will get removed if the file is opened in a newer version of Excel. Learn more: https://go.microsoft.com/fwlink/?linkid=870924
Comment:
    De revalidant en mantelzorger werken mee aan het opstellen van het revalidatieplan inclusief het opstellen van de doelen, evaluatie van het verloop van de revalidatie en de voorbereiding op het ontslagtraject.</t>
      </text>
    </comment>
    <comment ref="B17" authorId="7" shapeId="0" xr:uid="{B7C252BC-2A34-4881-ABD7-589988DD11E1}">
      <text>
        <t>[Threaded comment]
Your version of Excel allows you to read this threaded comment; however, any edits to it will get removed if the file is opened in a newer version of Excel. Learn more: https://go.microsoft.com/fwlink/?linkid=870924
Comment:
    Denk aan het aanleren van tiltechnieken en gebruik van tilhulpmiddelen, maar ook aan ondersteunen bij ADL taken zoals steunkousen aantrekken of begeleiden tijdens toiletgang en helpen bij inname van medicijnen.</t>
      </text>
    </comment>
    <comment ref="B18" authorId="8" shapeId="0" xr:uid="{7EF4B85B-EE2B-4401-89EB-3D1215625466}">
      <text>
        <t>[Threaded comment]
Your version of Excel allows you to read this threaded comment; however, any edits to it will get removed if the file is opened in a newer version of Excel. Learn more: https://go.microsoft.com/fwlink/?linkid=870924
Comment:
    Tijdens het verblijf op de revalidatieafdeling geven we uitleg over wat het ziektebeeld van de revalidant inhoud. Dit kan op meerdere momenten en manieren, voorbeelden hiervan zijn: informatiebijeenkomsten, folders, mondelinge uitleg tijdens contactmoment of MDO, overzicht van relevante websites, enz.</t>
      </text>
    </comment>
    <comment ref="B19" authorId="9" shapeId="0" xr:uid="{9390CABF-C56D-42D0-8C84-6F92CACCF1AD}">
      <text>
        <t>[Threaded comment]
Your version of Excel allows you to read this threaded comment; however, any edits to it will get removed if the file is opened in a newer version of Excel. Learn more: https://go.microsoft.com/fwlink/?linkid=870924
Comment:
    Wij nemen de revalidant en mantelzorger mee bij alle beslissingen tijdens het revalidatieproces. Ook zien we ze als teamlid en voorzien ze van alle relevante informatie.</t>
      </text>
    </comment>
    <comment ref="B20" authorId="10" shapeId="0" xr:uid="{B0CFEFE6-02C9-4F5F-9874-E430F6310E50}">
      <text>
        <t>[Threaded comment]
Your version of Excel allows you to read this threaded comment; however, any edits to it will get removed if the file is opened in a newer version of Excel. Learn more: https://go.microsoft.com/fwlink/?linkid=870924
Comment:
    Tijdens de revalidatie screenen we of er veranderingen zijn in de cognitie. Indien dit het geval is, geven we de revalidant en mantelzorger uitleg over de cognitieve problemen die zijn ontstaan en wordt hun geleerd hoe hier mee om te gaan (bijv. apraxie, planning, coördinatie).</t>
      </text>
    </comment>
    <comment ref="B21" authorId="11" shapeId="0" xr:uid="{74DF8616-3B02-4DDD-9B3C-9A1CEAD1299D}">
      <text>
        <t>[Threaded comment]
Your version of Excel allows you to read this threaded comment; however, any edits to it will get removed if the file is opened in a newer version of Excel. Learn more: https://go.microsoft.com/fwlink/?linkid=870924
Comment:
    Tijdens de revalidatie screenen we of de revalidant een veranderde belastbaarheid en veranderde prikkelverwerking heeft. Indien dit het geval is, geven we revalidant en mantelzorger uitleg over de belasting/belastbaarheid en wordt hun geleerd hoe hier mee om te gaan.</t>
      </text>
    </comment>
    <comment ref="B22" authorId="12" shapeId="0" xr:uid="{582A02F3-9FAD-421D-94F1-582A21A30D02}">
      <text>
        <t>[Threaded comment]
Your version of Excel allows you to read this threaded comment; however, any edits to it will get removed if the file is opened in a newer version of Excel. Learn more: https://go.microsoft.com/fwlink/?linkid=870924
Comment:
    Tijdens het revalidatieproces kijken we naar de belastbaarheid van de mantelzorger, of die na ontslag naar de thuissituatie de zorg vol kan houden of dat er problemen zijn met de verwerking van datgene wat de revalidant is overkomen. 
Indien dit het geval is, geven we de mantelzorger advies waar hiervoor hulp gevonden kan worden (bijv. psycholoog of maatschappelijk werk).</t>
      </text>
    </comment>
    <comment ref="B23" authorId="13" shapeId="0" xr:uid="{6CF8AF71-9087-4F19-87D5-52D333947123}">
      <text>
        <t>[Threaded comment]
Your version of Excel allows you to read this threaded comment; however, any edits to it will get removed if the file is opened in a newer version of Excel. Learn more: https://go.microsoft.com/fwlink/?linkid=870924
Comment:
    Revalidanten en mantelzorgers hebben inspraak bij het MDO en/of zijn aanwezig bij het MDO.</t>
      </text>
    </comment>
    <comment ref="B24" authorId="14" shapeId="0" xr:uid="{BC2E0B71-BA36-4984-9620-48348E38B870}">
      <text>
        <t>[Threaded comment]
Your version of Excel allows you to read this threaded comment; however, any edits to it will get removed if the file is opened in a newer version of Excel. Learn more: https://go.microsoft.com/fwlink/?linkid=870924
Comment:
    Revalidanten en mantelzorgers kunnen het volledige cliëntdossier van de revalidant live inzien. Ook hebben ze de mogelijkheid om hier zelf hun bevindingen en terugkoppelingen in te rapporteren. Bijvoorbeeld rapportages over het zelfstandig oefenen, over huisbezoek of over het mentaal welbevinden.</t>
      </text>
    </comment>
    <comment ref="B25" authorId="15" shapeId="0" xr:uid="{67B82F89-1BB4-42D8-BC1F-A437CDE04E9C}">
      <text>
        <t>[Threaded comment]
Your version of Excel allows you to read this threaded comment; however, any edits to it will get removed if the file is opened in a newer version of Excel. Learn more: https://go.microsoft.com/fwlink/?linkid=870924
Comment:
    Wij stimuleren mantelzorgers aanwezig te zijn op de revalidatieafdeling, zodat ze op de afdeling dezelfde taken kunnen oefenen en uitvoeren die ze na ontslag in de thuissituatie gaan uitvoeren.</t>
      </text>
    </comment>
    <comment ref="B28" authorId="16" shapeId="0" xr:uid="{3E3A7583-49B8-4F7A-8822-09FC550745CC}">
      <text>
        <t>[Threaded comment]
Your version of Excel allows you to read this threaded comment; however, any edits to it will get removed if the file is opened in a newer version of Excel. Learn more: https://go.microsoft.com/fwlink/?linkid=870924
Comment:
    Wij stimuleren revalidanten om zoveel mogelijk activiteiten zelfstandig uit te voeren. Dit kan bijvoorbeeld zijn tijdens de ADL, eetmomenten, ontspanningsmomenten e.d.</t>
      </text>
    </comment>
    <comment ref="B29" authorId="17" shapeId="0" xr:uid="{785C7564-228C-4224-B58F-3343A9115422}">
      <text>
        <t>[Threaded comment]
Your version of Excel allows you to read this threaded comment; however, any edits to it will get removed if the file is opened in a newer version of Excel. Learn more: https://go.microsoft.com/fwlink/?linkid=870924
Comment:
    Verpleegkundigen, verzorgenden, voedingsassistenten, enz. hebben een therapeutische rol en in alle contacten begeleiden zij de revalidanten bij het oefenen van (deel)taken. Bijvoorbeeld (onderdelen van) de ochtendzorg, brood smeren, bed opmaken, gordijnen openen e.d.</t>
      </text>
    </comment>
    <comment ref="B30" authorId="18" shapeId="0" xr:uid="{410D8B29-7E2A-4942-A2B9-1BDA1F47C04D}">
      <text>
        <t>[Threaded comment]
Your version of Excel allows you to read this threaded comment; however, any edits to it will get removed if the file is opened in a newer version of Excel. Learn more: https://go.microsoft.com/fwlink/?linkid=870924
Comment:
    Alle professionals van de revalidatieafdeling werken gezamenlijk aan alle doelen van de revalidant. Hierbij heeft ieder expertise op het eigen vakgebied, en is in staat om voorbij de grenzen van het vakgebied te kijken.</t>
      </text>
    </comment>
    <comment ref="B31" authorId="19" shapeId="0" xr:uid="{02BE1AA5-6D9B-48F9-945B-0AD0F0A9CAFA}">
      <text>
        <t>[Threaded comment]
Your version of Excel allows you to read this threaded comment; however, any edits to it will get removed if the file is opened in a newer version of Excel. Learn more: https://go.microsoft.com/fwlink/?linkid=870924
Comment:
    Alle professionals laten deze kenmerken zien in hun basishouding op de revalidatieafdeling.</t>
      </text>
    </comment>
    <comment ref="B32" authorId="20" shapeId="0" xr:uid="{0491C8EC-6F6B-479B-BA89-98BDF0F7260D}">
      <text>
        <t>[Threaded comment]
Your version of Excel allows you to read this threaded comment; however, any edits to it will get removed if the file is opened in a newer version of Excel. Learn more: https://go.microsoft.com/fwlink/?linkid=870924
Comment:
    Zowel het team als management dragen een visie op revalidatie uit. Deze visie beschrijven we in (beleids)documenten en hierbij houden we rekening met de kenmerken van een uitdagend revalidatieklimaat.</t>
      </text>
    </comment>
    <comment ref="B33" authorId="21" shapeId="0" xr:uid="{E45E1A7E-4A52-4567-AE7A-34B1036EFAAC}">
      <text>
        <t>[Threaded comment]
Your version of Excel allows you to read this threaded comment; however, any edits to it will get removed if the file is opened in a newer version of Excel. Learn more: https://go.microsoft.com/fwlink/?linkid=870924
Comment:
    Wij passen onze benadering en manier van informatie overbrengen aan de leerstijl van de revalidant aan. 
Voorbeelden van verschillende leerstijlen zijn: visueel leren (afbeeldingen, video’s e.d.), auditief leren (informatie koppelen aan muziek en geluid), verbaal leren (informatie mondeling overbrengen), fysiek leren (lichaamstaal, voordoen), sociaal leren (samen met anderen leren) of solitair leren (zelfstandig leren).</t>
      </text>
    </comment>
    <comment ref="B34" authorId="22" shapeId="0" xr:uid="{B5D16F60-6707-4D3F-9665-65CE7759281E}">
      <text>
        <t>[Threaded comment]
Your version of Excel allows you to read this threaded comment; however, any edits to it will get removed if the file is opened in a newer version of Excel. Learn more: https://go.microsoft.com/fwlink/?linkid=870924
Comment:
    Doordat alle professionals gezamenlijk verantwoordelijk zijn voor het behalen van de revalidatiedoelen, zijn ook alle professionals gelijkwaardig. Dit betekent bijvoorbeeld dat professionals in overleg samenwerken, openstaan en geïnteresseerd zijn in elkaars inzichten, dat iedereen zich gehoord voelt en dat besluitvorming op een constructieve manier plaatsvindt, rekening houdend met ieders expertise en verantwoordelijkheid.</t>
      </text>
    </comment>
    <comment ref="B35" authorId="23" shapeId="0" xr:uid="{49DE081F-A88D-43EF-A7C7-3A1C785F329C}">
      <text>
        <t>[Threaded comment]
Your version of Excel allows you to read this threaded comment; however, any edits to it will get removed if the file is opened in a newer version of Excel. Learn more: https://go.microsoft.com/fwlink/?linkid=870924
Comment:
    Alle professionals stimuleren revalidanten vanuit een revalidatieattitude op dezelfde manier en tot dezelfde activiteiten. Hierdoor weet de revalidant waar hij/zij aan toe is en wat er van hem/haar verwacht wordt. Alle betrokken professionals, de revalidant en mantelzorger weten wat de revalidant zelfstandig mag doen en hoe/zij dit verder kan oefenen.</t>
      </text>
    </comment>
    <comment ref="B36" authorId="24" shapeId="0" xr:uid="{934850BC-F45D-4F24-B97F-8AC7BBAEA89D}">
      <text>
        <t>[Threaded comment]
Your version of Excel allows you to read this threaded comment; however, any edits to it will get removed if the file is opened in a newer version of Excel. Learn more: https://go.microsoft.com/fwlink/?linkid=870924
Comment:
    Wij kiezen bewust voor het werken op een revalidatieafdeling en weten dat hier een eigen dynamiek en cultuur heerst. We zijn bereid aanvullende kennis en competenties te verwerven.</t>
      </text>
    </comment>
    <comment ref="B37" authorId="25" shapeId="0" xr:uid="{F453650A-1F52-4098-BDB0-7C98E6669C42}">
      <text>
        <t>[Threaded comment]
Your version of Excel allows you to read this threaded comment; however, any edits to it will get removed if the file is opened in a newer version of Excel. Learn more: https://go.microsoft.com/fwlink/?linkid=870924
Comment:
    Professionals worden gestimuleerd om hun kennis van geriatrie en revalidatie op niveau te houden. Dit kan bijvoorbeeld middels congresbezoeken, abonnementen op vakbladen, (interne) scholingen, werken met richtlijnen, zorgpaden en protocollen enz.</t>
      </text>
    </comment>
    <comment ref="B38" authorId="26" shapeId="0" xr:uid="{9FB77E33-D57E-4CF0-BA87-4564494CFE18}">
      <text>
        <t>[Threaded comment]
Your version of Excel allows you to read this threaded comment; however, any edits to it will get removed if the file is opened in a newer version of Excel. Learn more: https://go.microsoft.com/fwlink/?linkid=870924
Comment:
    Tijdens de revalidatiefase kijken we met de revalidant naar hoe deze na de revalidatie zijn leven wil inrichten. Hiervoor benodigde vaardigheden nemen we op in de revalidatiedoelen en kunnen zowel tijdens de klinische als ambulante fase worden behaald.</t>
      </text>
    </comment>
    <comment ref="B39" authorId="27" shapeId="0" xr:uid="{4E7B4740-BF32-4EFF-9E9A-66ECB958A987}">
      <text>
        <t>[Threaded comment]
Your version of Excel allows you to read this threaded comment; however, any edits to it will get removed if the file is opened in a newer version of Excel. Learn more: https://go.microsoft.com/fwlink/?linkid=870924
Comment:
    Om een goede sfeer en onderling contact te stimuleren bieden we op de afdeling verschillende activiteiten aan. Hierbij kan gedacht worden aan ontspanningsactiviteiten, creatieve activiteiten en sportieve activiteiten. Ook met muziek of gesprekshulpmiddelen (vragen kaartjes, themagroepen e.d.) kan dit worden gecreëerd.</t>
      </text>
    </comment>
    <comment ref="B40" authorId="28" shapeId="0" xr:uid="{D8FFE759-DA44-40EF-AC0E-AAB5831EB73C}">
      <text>
        <t>[Threaded comment]
Your version of Excel allows you to read this threaded comment; however, any edits to it will get removed if the file is opened in a newer version of Excel. Learn more: https://go.microsoft.com/fwlink/?linkid=870924
Comment:
    Bij het aanbieden van informatie maken we gebruik van een mix van communicatiemiddelen zoals gesproken woord, filmpjes, posters, folders, apps, websites, informatiebord e.d.</t>
      </text>
    </comment>
    <comment ref="B41" authorId="29" shapeId="0" xr:uid="{5044E53D-1E76-46C2-8510-854F9505FA3B}">
      <text>
        <t>[Threaded comment]
Your version of Excel allows you to read this threaded comment; however, any edits to it will get removed if the file is opened in a newer version of Excel. Learn more: https://go.microsoft.com/fwlink/?linkid=870924
Comment:
    Een kartrekker of projectgroep houdt het overzicht over de verschillende aspecten van het uitdagend revalidatieklimaat. Om deze aspecten te ontwikkelen of borgen betrekken zij de overige professionals van de afdeling.</t>
      </text>
    </comment>
    <comment ref="B42" authorId="30" shapeId="0" xr:uid="{DEC2F9A1-AAEF-4CE2-9659-37D2D89B1E0D}">
      <text>
        <t>[Threaded comment]
Your version of Excel allows you to read this threaded comment; however, any edits to it will get removed if the file is opened in a newer version of Excel. Learn more: https://go.microsoft.com/fwlink/?linkid=870924
Comment:
    Als een revalidatiedoel betrekking heeft op een activiteit buiten kantoortijden, oefenen de behandelaren (zoals fysiotherapie, ergotherapie, logopedie, psycholoog etc.) deze activiteit ook op relevante momenten. Bijvoorbeeld doelen rondom het avondeten of transfers in de avond.</t>
      </text>
    </comment>
    <comment ref="B43" authorId="31" shapeId="0" xr:uid="{D6165CBD-9EC4-43B3-8087-78AA0CADCA5D}">
      <text>
        <t>[Threaded comment]
Your version of Excel allows you to read this threaded comment; however, any edits to it will get removed if the file is opened in a newer version of Excel. Learn more: https://go.microsoft.com/fwlink/?linkid=870924
Comment:
    Revalidanten zijn bezig om hun huidige situatie te verbeteren en zich eventueel aan te passen aan deze situatie. Door ze aan te spreken als revalidant, wordt benadrukt dat ze aan deze aspecten aan het werk zijn.</t>
      </text>
    </comment>
    <comment ref="B46" authorId="32" shapeId="0" xr:uid="{3BC783A2-8C2B-4B9E-B403-35096CD62082}">
      <text>
        <t>[Threaded comment]
Your version of Excel allows you to read this threaded comment; however, any edits to it will get removed if the file is opened in a newer version of Excel. Learn more: https://go.microsoft.com/fwlink/?linkid=870924
Comment:
    Hierbij kan gedacht worden aan stoelen op een lange gang, leuningen in de gang, oefenmaterialen (fiets, sport/spel, ballen etc.) beschikbaar en in het zicht, pictogrammen met oefeningen, mogelijkheid om zelf eten en drinken te pakken e.d.</t>
      </text>
    </comment>
    <comment ref="B47" authorId="33" shapeId="0" xr:uid="{22B2F2A0-AD53-448D-8B96-911FAB9D4CA9}">
      <text>
        <t>[Threaded comment]
Your version of Excel allows you to read this threaded comment; however, any edits to it will get removed if the file is opened in a newer version of Excel. Learn more: https://go.microsoft.com/fwlink/?linkid=870924
Comment:
    Alle bij de revalidatie benodigde ADL hulpmiddelen en oefenmaterialen zijn beschikbaar. Deze materialen zijn ook de hele dag zichtbaar en te pakken voor revalidant en mantelzorger om het zelfstandig oefenen te stimuleren. Hierbij geven we de revalidant en mantelzorger uitleg hoe ze dit veilig kunnen gebruiken.</t>
      </text>
    </comment>
    <comment ref="B48" authorId="34" shapeId="0" xr:uid="{ECDF8857-0CDD-4186-982B-99028797DEEF}">
      <text>
        <t>[Threaded comment]
Your version of Excel allows you to read this threaded comment; however, any edits to it will get removed if the file is opened in a newer version of Excel. Learn more: https://go.microsoft.com/fwlink/?linkid=870924
Comment:
    De oefenzaal en andere oefenmaterialen zijn de gehele dag beschikbaar, waardoor de revalidant ook buiten kantoortijden in staat is om zelfstandig te oefenen.</t>
      </text>
    </comment>
    <comment ref="B49" authorId="35" shapeId="0" xr:uid="{A9D759D4-B1B4-43C6-B1C1-A40B6A805364}">
      <text>
        <t>[Threaded comment]
Your version of Excel allows you to read this threaded comment; however, any edits to it will get removed if the file is opened in a newer version of Excel. Learn more: https://go.microsoft.com/fwlink/?linkid=870924
Comment:
    De energie en eiwitbehoefte van revalidanten behalen we zoveel mogelijk met reguliere producten, vergelijkbaar met thuis. Hierbij kan gedacht worden aan zuivelproducten, vis, noten e.d.</t>
      </text>
    </comment>
    <comment ref="B50" authorId="36" shapeId="0" xr:uid="{53913C2A-7848-4F08-8829-FADDD2765EF1}">
      <text>
        <t>[Threaded comment]
Your version of Excel allows you to read this threaded comment; however, any edits to it will get removed if the file is opened in a newer version of Excel. Learn more: https://go.microsoft.com/fwlink/?linkid=870924
Comment:
    Bij de indeling van het gebouw hebben we rekening gehouden met de loopafstand voor revalidanten, zodat ze worden gestimuleerd om transfers lopend af te leggen (evt. onder begeleiding). Indien een afstand te lang is, hebben we stoelen op de gang voor rustmomenten. Daarnaast hebben we op relevante plekken leuningen. Dit biedt revalidanten veiligheid en een mogelijkheid om oefeningen aan uit te voeren.</t>
      </text>
    </comment>
    <comment ref="B51" authorId="37" shapeId="0" xr:uid="{835656D4-5983-4FC0-871B-68AADFA74B0A}">
      <text>
        <t>[Threaded comment]
Your version of Excel allows you to read this threaded comment; however, any edits to it will get removed if the file is opened in a newer version of Excel. Learn more: https://go.microsoft.com/fwlink/?linkid=870924
Comment:
    Revalidanten hebben de mogelijkheid om zich terug te trekken in een prikkelarme ruimte. Hier zijn bijvoorbeeld minder geluid, licht en andere visuele prikkels. Dit is zowel in een prikkelarme huiskamer als op de eigen kamer mogelijk.</t>
      </text>
    </comment>
    <comment ref="B52" authorId="38" shapeId="0" xr:uid="{356B6FE4-13D8-4E4F-A80A-9EA8D4CC8F16}">
      <text>
        <t>[Threaded comment]
Your version of Excel allows you to read this threaded comment; however, any edits to it will get removed if the file is opened in a newer version of Excel. Learn more: https://go.microsoft.com/fwlink/?linkid=870924
Comment:
    Op de afdeling hebben we een trap. Daarnaast hebben we op de afdeling of in de buitenruimte de mogelijkheid om te lopen op verschillende ondergronden, zoals: vloerbedekking, laminaat, trottoirtegels, kinderkopjes, stoepranden, kiezelstenen e.d.</t>
      </text>
    </comment>
    <comment ref="B53" authorId="39" shapeId="0" xr:uid="{B972200D-2612-4895-9093-07CF1FB1B592}">
      <text>
        <t>[Threaded comment]
Your version of Excel allows you to read this threaded comment; however, any edits to it will get removed if the file is opened in a newer version of Excel. Learn more: https://go.microsoft.com/fwlink/?linkid=870924
Comment:
    In de slaapkamer hebben we een zitje met makkelijke stoel en voldoende ruimte om met een eventuele rolstoel te manoeuvreren. Daarnaast is een eventuele televisie goed zichtbaar, zonder dat de revalidant op bed hoeft te liggen.</t>
      </text>
    </comment>
    <comment ref="B54" authorId="40" shapeId="0" xr:uid="{988AA961-A3BD-4124-B78B-1DB1B4301C6F}">
      <text>
        <t>[Threaded comment]
Your version of Excel allows you to read this threaded comment; however, any edits to it will get removed if the file is opened in a newer version of Excel. Learn more: https://go.microsoft.com/fwlink/?linkid=870924
Comment:
    Alle oefenruimtes zijn op de afdeling of direct vanuit de afdeling te bereiken en we gebruiken ook de slaapkamer, huiskamer en gangen als oefenruimte. Hierdoor is er toezicht als revalidanten zelfstandig oefenen. Daarnaast stimuleert het de interdisciplinaire samenwerking en zien alle professionals hoever de revalidant is in zijn revalidatie.</t>
      </text>
    </comment>
    <comment ref="B55" authorId="41" shapeId="0" xr:uid="{2D13F3C5-3D74-42A2-958D-0A8347E0CB84}">
      <text>
        <t>[Threaded comment]
Your version of Excel allows you to read this threaded comment; however, any edits to it will get removed if the file is opened in a newer version of Excel. Learn more: https://go.microsoft.com/fwlink/?linkid=870924
Comment:
    Op de afdeling hebben we bijvoorbeeld een gezamenlijke huiskamer of eetzaal waar het gezellig is om te verblijven. Hierdoor wordt het contact tussen revalidanten en het gezamenlijke oefenen gestimuleerd.</t>
      </text>
    </comment>
    <comment ref="B56" authorId="42" shapeId="0" xr:uid="{58DB28FE-3C8C-4E2F-98D7-3A847265449F}">
      <text>
        <t>[Threaded comment]
Your version of Excel allows you to read this threaded comment; however, any edits to it will get removed if the file is opened in a newer version of Excel. Learn more: https://go.microsoft.com/fwlink/?linkid=870924
Comment:
    Voorbeelden van herkenningspunten zijn: wegbewijzering, naamkaartjes of kamernummers bij de slaapkamers, gangen en of deuren hebben verschillende kleur of thema, klokken met datum e.d.</t>
      </text>
    </comment>
    <comment ref="B57" authorId="43" shapeId="0" xr:uid="{5331F19A-57A1-4BB0-B090-84CE234D3958}">
      <text>
        <t>[Threaded comment]
Your version of Excel allows you to read this threaded comment; however, any edits to it will get removed if the file is opened in a newer version of Excel. Learn more: https://go.microsoft.com/fwlink/?linkid=870924
Comment:
    Revalidanten hebben op de afdeling de keuze om gebruik te maken van spelletjes, computers, kranten, boeken en televisie.</t>
      </text>
    </comment>
    <comment ref="B58" authorId="44" shapeId="0" xr:uid="{5ABC2FC1-F3E1-425A-9833-F21D350B9AA4}">
      <text>
        <t>[Threaded comment]
Your version of Excel allows you to read this threaded comment; however, any edits to it will get removed if the file is opened in a newer version of Excel. Learn more: https://go.microsoft.com/fwlink/?linkid=870924
Comment:
    Revalidanten kunnen in hun eigen slaapkamer en badkamer de tijd nemen om relevante vaardigheden te oefenen.</t>
      </text>
    </comment>
    <comment ref="B59" authorId="45" shapeId="0" xr:uid="{FD707748-203F-40BE-B2BA-F8D8F5425B26}">
      <text>
        <t>[Threaded comment]
Your version of Excel allows you to read this threaded comment; however, any edits to it will get removed if the file is opened in a newer version of Excel. Learn more: https://go.microsoft.com/fwlink/?linkid=870924
Comment:
    Alle professionals werken zo veel mogelijk op de afdeling. Dit stimuleert interdisciplinaire samenwerking en maakt dat alle professionals op de hoogte zijn van de voortgang van de revalidant.</t>
      </text>
    </comment>
    <comment ref="B60" authorId="46" shapeId="0" xr:uid="{2EE568E6-6E14-4704-BB1D-E6B916CB0936}">
      <text>
        <t>[Threaded comment]
Your version of Excel allows you to read this threaded comment; however, any edits to it will get removed if the file is opened in a newer version of Excel. Learn more: https://go.microsoft.com/fwlink/?linkid=870924
Comment:
    Revalidanten kunnen dicht bij hun woonplaats revalideren, waardoor ze in staat zijn om betekenisvolle contacten te onderhouden. Mantelzorgers zijn hierdoor goed in staat om langs te komen.</t>
      </text>
    </comment>
    <comment ref="B61" authorId="47" shapeId="0" xr:uid="{77F72357-CA0E-4F3C-ABCC-ACAA5EADF5E9}">
      <text>
        <t>[Threaded comment]
Your version of Excel allows you to read this threaded comment; however, any edits to it will get removed if the file is opened in a newer version of Excel. Learn more: https://go.microsoft.com/fwlink/?linkid=870924
Comment:
    Indien gewenst kunnen we een oefenruimte afschermen, bijvoorbeeld door een verschuifbare wand of kamerscherm.</t>
      </text>
    </comment>
    <comment ref="B62" authorId="48" shapeId="0" xr:uid="{3E311301-B2F0-465F-A2CC-4A7AFC3EFC62}">
      <text>
        <t>[Threaded comment]
Your version of Excel allows you to read this threaded comment; however, any edits to it will get removed if the file is opened in a newer version of Excel. Learn more: https://go.microsoft.com/fwlink/?linkid=870924
Comment:
    Op de revalidatieafdeling gebruiken we zo veel mogelijk consumentenproducten, zodat revalidanten hiermee kunnen oefenen. Hierbij kan gedacht worden aan een filterkoffieapparaat of Senseo en een waterkoker in plaats van een industrieel koffieapparaat. Ook richten we de slaapkamer zo veel mogelijk in als thuis door bijvoorbeeld de plaats van het bed of lijnen op de grond bij het toilet om de grenzen van het toilet thuis aan te geven.</t>
      </text>
    </comment>
    <comment ref="B63" authorId="49" shapeId="0" xr:uid="{AF39A92F-D5A4-433E-A21A-984E7A8D20AE}">
      <text>
        <t>[Threaded comment]
Your version of Excel allows you to read this threaded comment; however, any edits to it will get removed if the file is opened in a newer version of Excel. Learn more: https://go.microsoft.com/fwlink/?linkid=870924
Comment:
    Revalidanten hebben tijdens hun opname de mogelijkheid om aan te sluiten bij sociale activiteiten zoals een kaartgroep en muziek, of hebben de mogelijkheid deze contacten en activiteiten te behouden. Daarnaast zijn er restaurants en/of winkels in de buurt.</t>
      </text>
    </comment>
    <comment ref="B64" authorId="50" shapeId="0" xr:uid="{6A6090B7-1C0E-4A62-9FBA-ADD6BFB0A94A}">
      <text>
        <t>[Threaded comment]
Your version of Excel allows you to read this threaded comment; however, any edits to it will get removed if the file is opened in a newer version of Excel. Learn more: https://go.microsoft.com/fwlink/?linkid=870924
Comment:
    Op de revalidatieafdeling hebben we kleinschalige groepen, zodat revalidanten en professionals elkaar goed kennen. Hierdoor kunnen ze elkaar beter stimuleren en motiveren.</t>
      </text>
    </comment>
    <comment ref="B65" authorId="51" shapeId="0" xr:uid="{5F68F026-5659-4E50-96FA-49D86EF5F479}">
      <text>
        <t>[Threaded comment]
Your version of Excel allows you to read this threaded comment; however, any edits to it will get removed if the file is opened in a newer version of Excel. Learn more: https://go.microsoft.com/fwlink/?linkid=870924
Comment:
    Revalidatie is een aparte tak van sport, met andere activiteiten en visie dan langdurige zorg en vindt daarom plaats in een apart gebouw.</t>
      </text>
    </comment>
    <comment ref="B68" authorId="52" shapeId="0" xr:uid="{9796D099-3633-4387-A2E0-5886113966CF}">
      <text>
        <t>[Threaded comment]
Your version of Excel allows you to read this threaded comment; however, any edits to it will get removed if the file is opened in a newer version of Excel. Learn more: https://go.microsoft.com/fwlink/?linkid=870924
Comment:
    Hierbij kan gedacht worden aan (voorbereidende) loopoefeningen, oefeningen m.b.t. ochtendzorg of maaltijdvoorziening, zelfstandig oefenen in de oefenzaal, e.d.</t>
      </text>
    </comment>
    <comment ref="B69" authorId="53" shapeId="0" xr:uid="{55A4509C-4E92-4636-B02B-562A553959DA}">
      <text>
        <t>[Threaded comment]
Your version of Excel allows you to read this threaded comment; however, any edits to it will get removed if the file is opened in a newer version of Excel. Learn more: https://go.microsoft.com/fwlink/?linkid=870924
Comment:
    Voor het uitvoeren van de zelfstandige oefeningen zijn alleen eventuele huis, tuin en keuken materialen nodig. Hierdoor kan de revalidant ook na ontslag van de revalidatieafdeling de zelfstandige oefeningen blijven uitvoeren.</t>
      </text>
    </comment>
    <comment ref="B70" authorId="54" shapeId="0" xr:uid="{2ABD1A33-302C-423E-B3A8-38177EF0EF82}">
      <text>
        <t>[Threaded comment]
Your version of Excel allows you to read this threaded comment; however, any edits to it will get removed if the file is opened in a newer version of Excel. Learn more: https://go.microsoft.com/fwlink/?linkid=870924
Comment:
    Tijdens therapeutische activiteiten oefenen we relevante taken voor thuis. Bijvoorbeeld het openen van deuren zoals de revalidant ze thuis ook heeft, het pakken van eten uit kastjes op de hoogte van thuis, in en uit bed stappen aan de kant van thuis, draaien in kleine ruimtes zoals thuis.</t>
      </text>
    </comment>
    <comment ref="B71" authorId="55" shapeId="0" xr:uid="{0DD6B1FD-8B82-419E-8D7B-DED9226CEB17}">
      <text>
        <t>[Threaded comment]
Your version of Excel allows you to read this threaded comment; however, any edits to it will get removed if the file is opened in a newer version of Excel. Learn more: https://go.microsoft.com/fwlink/?linkid=870924
Comment:
    De revalidant kan betrokken zijn bij het bereiden van de warme maaltijd, het klaarmaken van de tafel, het smeren van brood, het pakken van spullen, e.d.</t>
      </text>
    </comment>
    <comment ref="B72" authorId="56" shapeId="0" xr:uid="{10D74CD8-6AB5-4C12-8378-10C7B265A99C}">
      <text>
        <t>[Threaded comment]
Your version of Excel allows you to read this threaded comment; however, any edits to it will get removed if the file is opened in a newer version of Excel. Learn more: https://go.microsoft.com/fwlink/?linkid=870924
Comment:
    We hebben een gezamenlijke ruimte om te eten waar in principe ook de maaltijd plaats vindt. Deze gezamenlijke maaltijd leidt tot lotgenotencontact en revalidanten kunnen elkaar helpen of van elkaar leren.</t>
      </text>
    </comment>
    <comment ref="B73" authorId="57" shapeId="0" xr:uid="{ACE6C051-2A09-4E41-8B50-AC13654B6EF9}">
      <text>
        <t>[Threaded comment]
Your version of Excel allows you to read this threaded comment; however, any edits to it will get removed if the file is opened in a newer version of Excel. Learn more: https://go.microsoft.com/fwlink/?linkid=870924
Comment:
    Hierbij kan gedacht worden aan (voorbereidende) loopoefeningen, oefeningen m.b.t. ochtendzorg of maaltijdvoorziening e.d. die in groepsverband worden aangeboden.</t>
      </text>
    </comment>
    <comment ref="B74" authorId="58" shapeId="0" xr:uid="{38000B35-94B1-4C9B-A164-79A90BD4F5F3}">
      <text>
        <t>[Threaded comment]
Your version of Excel allows you to read this threaded comment; however, any edits to it will get removed if the file is opened in a newer version of Excel. Learn more: https://go.microsoft.com/fwlink/?linkid=870924
Comment:
    Op relevante momenten oefenen we aan de doelen van de revalidant. Zo is bijvoorbeeld toiletgang oefenen met hoge nood anders dan op een rustig moment. Hierdoor kunnen therapiemomenten met professionals versnipperd over de dag plaatsvinden.</t>
      </text>
    </comment>
    <comment ref="B75" authorId="59" shapeId="0" xr:uid="{C1AE8795-FBFD-44D0-9E3B-0D8879D8DDFF}">
      <text>
        <t>[Threaded comment]
Your version of Excel allows you to read this threaded comment; however, any edits to it will get removed if the file is opened in a newer version of Excel. Learn more: https://go.microsoft.com/fwlink/?linkid=870924
Comment:
    Huiswerkopdrachten worden door de revalidant en mantelzorger onder eigen regie uitgevoerd en sluiten aan bij het niveau en de doelen van de revalidant. Ook komen professionals bij de revalidant terug op de huiswerkoefeningen, zodat dit ook echt onderdeel van het revalidatietraject is.</t>
      </text>
    </comment>
    <comment ref="B76" authorId="60" shapeId="0" xr:uid="{0DB53711-4897-4BFA-BA87-26065F58C2C1}">
      <text>
        <t>[Threaded comment]
Your version of Excel allows you to read this threaded comment; however, any edits to it will get removed if the file is opened in a newer version of Excel. Learn more: https://go.microsoft.com/fwlink/?linkid=870924
Comment:
    Dit kan bijvoorbeeld door gespreksgroepen, oefengroepen, gezamenlijke maaltijden, een sfeervolle ruimte om te verblijven e.d.</t>
      </text>
    </comment>
    <comment ref="B77" authorId="61" shapeId="0" xr:uid="{60DCA3A8-B95F-4FC2-8ECA-A290D2F25308}">
      <text>
        <t>[Threaded comment]
Your version of Excel allows you to read this threaded comment; however, any edits to it will get removed if the file is opened in a newer version of Excel. Learn more: https://go.microsoft.com/fwlink/?linkid=870924
Comment:
    Op de afdeling is de mogelijkheid om op een veilige manier naar buiten te gaan en de buitenruimte is uitnodigend om tijd door te brengen. Dit kan bijvoorbeeld door zitjes, dieren en horecavoorziening. 
Daarnaast stimuleren professionals revalidanten om naar buiten te gaan door bijvoorbeeld buiten therapeutische activiteiten aan te bieden of eetmomenten mogelijk te maken.</t>
      </text>
    </comment>
    <comment ref="B78" authorId="62" shapeId="0" xr:uid="{0ADE7FBD-F50F-45B3-AF8A-42082030E048}">
      <text>
        <t>[Threaded comment]
Your version of Excel allows you to read this threaded comment; however, any edits to it will get removed if the file is opened in a newer version of Excel. Learn more: https://go.microsoft.com/fwlink/?linkid=870924
Comment:
    Als bij ontslag naar de thuissituatie nog therapie nodig is (zowel ambulant of 1e lijn), begeleiden we deze overgang. Indien wenselijk zet dezelfde behandelaar de therapie voort. Als dit niet het geval is, zorgen we voor een warme overdracht. Dit kan op schrift, telefonisch of via videobeelden gaan.</t>
      </text>
    </comment>
    <comment ref="B79" authorId="63" shapeId="0" xr:uid="{A0A6631E-7291-48FF-B48D-3F6A7DD3415F}">
      <text>
        <t>[Threaded comment]
Your version of Excel allows you to read this threaded comment; however, any edits to it will get removed if the file is opened in a newer version of Excel. Learn more: https://go.microsoft.com/fwlink/?linkid=870924
Comment:
    Hierbij kan gedacht worden aan gespreksgroepen, geheugentraining e.d.</t>
      </text>
    </comment>
    <comment ref="B80" authorId="64" shapeId="0" xr:uid="{3E106C55-3C8D-41F1-868A-CB8C168A7E62}">
      <text>
        <t>[Threaded comment]
Your version of Excel allows you to read this threaded comment; however, any edits to it will get removed if the file is opened in a newer version of Excel. Learn more: https://go.microsoft.com/fwlink/?linkid=870924
Comment:
    Revalidanten met vergelijkbare diagnosegroepen zitten zo veel mogelijk op 1 afdeling bij elkaar om lotgenotencontact te stimuleren.
Een andere mogelijkheid voor deze clustering is tijdens de groepstherapie.</t>
      </text>
    </comment>
    <comment ref="B81" authorId="65" shapeId="0" xr:uid="{EF87D74A-8CC2-421B-B5B5-D7484F55A7E6}">
      <text>
        <t>[Threaded comment]
Your version of Excel allows you to read this threaded comment; however, any edits to it will get removed if the file is opened in a newer version of Excel. Learn more: https://go.microsoft.com/fwlink/?linkid=870924
Comment:
    Revalidanten weten op welke momenten therapeuten aanwezig zijn in de oefenruimtes en kunnen op die momenten onder supervisie extra oefeningen uitvoeren.</t>
      </text>
    </comment>
    <comment ref="B82" authorId="66" shapeId="0" xr:uid="{858F84FE-EC37-47E3-8669-CDEA534B72D8}">
      <text>
        <t>[Threaded comment]
Your version of Excel allows you to read this threaded comment; however, any edits to it will get removed if the file is opened in a newer version of Excel. Learn more: https://go.microsoft.com/fwlink/?linkid=870924
Comment:
    Bezoek zonder mantelzorgtaken komt op specifieke bezoektijden langs om zo min mogelijk interferentie met het revalidatieklimaat te hebben.</t>
      </text>
    </comment>
    <comment ref="B83" authorId="67" shapeId="0" xr:uid="{535FF290-CA9F-4A97-9440-B083E125192F}">
      <text>
        <t>[Threaded comment]
Your version of Excel allows you to read this threaded comment; however, any edits to it will get removed if the file is opened in a newer version of Excel. Learn more: https://go.microsoft.com/fwlink/?linkid=870924
Comment:
    Hierbij kan gedacht worden aan opdrachten voor geheugentraining en oefeningen m.b.t. communicatie of voor de rouwverwerking.</t>
      </text>
    </comment>
    <comment ref="B84" authorId="68" shapeId="0" xr:uid="{EE16659D-EECC-419D-92AF-CD5254C9AD4B}">
      <text>
        <t>[Threaded comment]
Your version of Excel allows you to read this threaded comment; however, any edits to it will get removed if the file is opened in a newer version of Excel. Learn more: https://go.microsoft.com/fwlink/?linkid=870924
Comment:
    Hierbij kan gedacht worden aan stappentellers, horloges voor hartslagmeting e.d.</t>
      </text>
    </comment>
    <comment ref="B85" authorId="69" shapeId="0" xr:uid="{0BDA708A-F9CE-4009-A238-B4BD21425856}">
      <text>
        <t>[Threaded comment]
Your version of Excel allows you to read this threaded comment; however, any edits to it will get removed if the file is opened in a newer version of Excel. Learn more: https://go.microsoft.com/fwlink/?linkid=870924
Comment:
    Hierbij kan gedacht worden aan gebruik van tablets, oefenapps, digitale routes fietsen, tovertafel, smartwatches, exergaming e.d..</t>
      </text>
    </comment>
    <comment ref="B86" authorId="70" shapeId="0" xr:uid="{7C1187EE-128C-46C4-B28E-7BC463ABD74C}">
      <text>
        <t>[Threaded comment]
Your version of Excel allows you to read this threaded comment; however, any edits to it will get removed if the file is opened in a newer version of Excel. Learn more: https://go.microsoft.com/fwlink/?linkid=870924
Comment:
    Hierbij kan gedacht worden aan technieken voor beeldbellen wat na de revalidatie gebruikt kan worden door thuiszorg of voor sociaal contact. Andere mogelijkheden zijn het gebruik van apps voor zelfstandig oefenen, communicatiemiddelen ter compensatie van communicatieproblematiek of medicijn dispenser.</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tc={8C5CC1F6-76EB-4CF8-A7F7-439B678EDEF7}</author>
    <author>tc={63600550-6FBE-48D7-B281-7D2AB8BB5E69}</author>
    <author>tc={C4963948-30DE-4FD1-9600-643F9C76E17A}</author>
    <author>tc={1F11EDB8-22F8-49F5-B366-D84E5A9E2986}</author>
    <author>tc={9BE56C9E-164B-4EB0-8972-FB9FBC768E72}</author>
    <author>tc={3C575072-5360-4D5F-AF0E-6AC853CBBC3A}</author>
    <author>tc={971CA41C-A9BC-40AD-A0C5-69A266F15185}</author>
    <author>tc={4C012A75-EFA9-4487-BE5B-4FC1A99F957B}</author>
    <author>tc={6FB43547-3C3D-4149-A45F-D54B076D1CEC}</author>
    <author>tc={1E5DA26D-6061-48CE-A623-7D604EECE417}</author>
    <author>tc={BD7D39EC-1924-413F-92C6-F7C0DE80F7F7}</author>
    <author>tc={B15342B8-FBA8-46F9-A0C1-2AEFD77A8F90}</author>
    <author>tc={3734BE95-027D-430E-8CDD-D26E2BEE0B87}</author>
    <author>tc={B9F34EA1-447E-4EDA-A482-A0DBCF9F6912}</author>
    <author>tc={412C52AF-2553-48EA-8704-83DDA0B869F1}</author>
    <author>tc={19E79D93-357B-44B9-AEF8-D80D4E6E6E63}</author>
    <author>tc={E0939D21-4854-487D-B331-00A8428E3607}</author>
    <author>tc={889CB95E-6476-434F-9F7B-90DFB45C26B8}</author>
    <author>tc={EC74B94E-67E1-4AD3-982F-2CFC3A68F1B9}</author>
    <author>tc={51B73E45-CD97-44B0-8B53-BA3AD2F9F955}</author>
    <author>tc={13E5A553-A097-45B2-A186-6261316422A2}</author>
    <author>tc={EE6DC21D-1ADB-4776-9627-12A39F21282C}</author>
    <author>tc={DED06AA5-5A5C-44ED-AA4F-AD1E96B5B84A}</author>
    <author>tc={A1B35A8E-E2A5-41AF-BE71-EB0B34D76286}</author>
    <author>tc={1C3C2FDC-6DF9-4005-A5A5-E5DF55492EA7}</author>
    <author>tc={39C66E51-4F54-48C2-B97D-C5F407A3A854}</author>
    <author>tc={590A9A4B-600D-4D56-B557-7778B6C75A57}</author>
    <author>tc={A77DC5DB-0659-4253-9CBE-E1F81F150318}</author>
    <author>tc={B4FD464C-0219-4733-A924-56B53A154366}</author>
    <author>tc={A1F7A6D1-78FF-43CA-B039-64C4FB41527A}</author>
    <author>tc={FEA5AEEC-4744-454D-89D7-D9D0A74DDCDA}</author>
    <author>tc={C9880563-4715-4868-B78E-A888854F887B}</author>
    <author>tc={3C711962-7A9C-47F2-9D96-C13FE74D41AC}</author>
    <author>tc={0C764CBF-577B-41CE-95AA-542AE41E9F01}</author>
    <author>tc={15BCC01B-D491-4E2B-B869-CC5C3BD4F51F}</author>
    <author>tc={02F09F41-AEFC-4DAD-9598-A9D96C99044E}</author>
    <author>tc={B344EF80-9B45-4DB1-8731-B93E4B4990A4}</author>
    <author>tc={BF98A990-CE4E-4ADB-A6F8-5575CB73CA18}</author>
    <author>tc={CBD9F413-67EE-4DB0-BA06-5A6F94DEB3FF}</author>
    <author>tc={AAFE1EEF-10F9-46FC-B432-25B35BE57295}</author>
    <author>tc={8C0BE4CE-74A7-403F-991F-E2D058AA93C5}</author>
    <author>tc={EA428A1D-E4B6-4D4E-8B29-8D1AF7AEC074}</author>
    <author>tc={6C141BA5-16DF-41C3-9D0F-0406EAB2A7A8}</author>
    <author>tc={9C0F7305-6F9B-4200-A116-D793B728C2F3}</author>
    <author>tc={473207C9-DDC5-4B04-99EB-E5AC5C48302B}</author>
    <author>tc={D2A22BB5-F152-4CA8-B775-FED4A9BEB764}</author>
    <author>tc={DF80084D-B50B-42CE-94D1-DC45B87C5AEB}</author>
    <author>tc={E60CE754-E29B-490D-8308-A0F0DED65454}</author>
    <author>tc={69FB65EA-7F3C-45BB-8F9F-0BBE6D75F44A}</author>
    <author>tc={5082596C-1E88-4B06-B12A-4415905D2122}</author>
    <author>tc={FEB02469-400C-4070-96B4-10BE034074D0}</author>
    <author>tc={9B5E1A65-9AA4-498E-94A7-A845D46297D0}</author>
    <author>tc={DF85EE96-C7F5-45D9-A98D-9FFB1487F42F}</author>
    <author>tc={203BC7B0-EAFA-4900-8E5F-8E49D568AF19}</author>
    <author>tc={1B644636-03A9-45C2-AD40-FA5887DDFDB5}</author>
    <author>tc={811C9FD4-4493-4C36-8D96-B5860176FB0A}</author>
    <author>tc={5F03E7A5-E5F5-447C-A0CD-A6D74C7058E9}</author>
    <author>tc={79A50CAF-C4DB-4C3E-B531-0752B3AA94DC}</author>
    <author>tc={78EDB841-36F2-4D16-97DE-70FBB0D403DE}</author>
    <author>tc={1922D0E7-EB5B-4F5E-AE5A-2841E42DAB32}</author>
    <author>tc={DE18C06D-806F-4151-B749-DD142FEF346A}</author>
    <author>tc={8997C0A3-4419-4956-907B-D62CD8CCC6FA}</author>
    <author>tc={FCB7F807-EBF4-40BC-BC08-D7831D9C9DE2}</author>
    <author>tc={C94A96B9-C085-4B60-8F89-0AFADF1BCB59}</author>
    <author>tc={ABD6443F-C95D-4A52-B16F-1E1C4DF6B58B}</author>
    <author>tc={A8CA94AE-15E2-40E9-97A9-3C138BF6B988}</author>
    <author>tc={8094BBA8-EC6D-46EE-9CAB-0834DFE640BD}</author>
    <author>tc={6450ABBC-DB0E-4481-AE6D-235F014DA0C1}</author>
    <author>tc={45D31274-97A5-4BDF-966E-B39DF59FCE6F}</author>
    <author>tc={1A9E0EFE-122D-4EED-A0BC-4DB944D3356A}</author>
    <author>tc={C5734B3F-ACF8-4925-9BFD-6D6E0EAD45CD}</author>
  </authors>
  <commentList>
    <comment ref="B9" authorId="0" shapeId="0" xr:uid="{8C5CC1F6-76EB-4CF8-A7F7-439B678EDEF7}">
      <text>
        <t>[Threaded comment]
Your version of Excel allows you to read this threaded comment; however, any edits to it will get removed if the file is opened in a newer version of Excel. Learn more: https://go.microsoft.com/fwlink/?linkid=870924
Comment:
    Wij kijken voor de inhoud van de revalidatie specifiek naar het doel van de revalidant. Hierop wordt bepaald welke therapeutische activiteiten worden ingezet en waarop wordt gefocust tijdens de revalidatie. Ook wordt de opnameduur bepaald aan de hand van het behalen van de persoonlijke doelen van de revalidant. De vraag is voortdurend: wat is er nog nodig voor deze revalidant om naar huis te gaan, welke doelen moeten nog bereikt worden?</t>
      </text>
    </comment>
    <comment ref="B10" authorId="1" shapeId="0" xr:uid="{63600550-6FBE-48D7-B281-7D2AB8BB5E69}">
      <text>
        <t>[Threaded comment]
Your version of Excel allows you to read this threaded comment; however, any edits to it will get removed if the file is opened in a newer version of Excel. Learn more: https://go.microsoft.com/fwlink/?linkid=870924
Comment:
    In het revalidatieplan houden we alle informatie van de revalidant overzichtelijk bij en dit werken we structureel bij. Hierdoor heeft iedereen die bij de revalidant betrokken is inzicht in de relevante informatie, zoals medicatie, oefenschema’s, transferadviezen.</t>
      </text>
    </comment>
    <comment ref="B11" authorId="2" shapeId="0" xr:uid="{C4963948-30DE-4FD1-9600-643F9C76E17A}">
      <text>
        <t>[Threaded comment]
Your version of Excel allows you to read this threaded comment; however, any edits to it will get removed if the file is opened in a newer version of Excel. Learn more: https://go.microsoft.com/fwlink/?linkid=870924
Comment:
    Wij kijken bij de start van de revalidatie samen met de revalidant welke doelen hij/zij behaald wil hebben aan het einde van de revalidatie. Hierbij bespreken we welke doelen tijdens de klinische fase behaald moeten worden en aan welke doelen in de thuissituatie verder gewerkt kan worden.</t>
      </text>
    </comment>
    <comment ref="B12" authorId="3" shapeId="0" xr:uid="{1F11EDB8-22F8-49F5-B366-D84E5A9E2986}">
      <text>
        <t>[Threaded comment]
Your version of Excel allows you to read this threaded comment; however, any edits to it will get removed if the file is opened in a newer version of Excel. Learn more: https://go.microsoft.com/fwlink/?linkid=870924
Comment:
    Tijdens huisbezoeken of proefverlof kijken we wat de revalidant nog nodig heeft in zijn revalidatieproces, zoals woningaanpassingen of taken oefenen in de relevante omgeving. Ook gebruiken we een huisbezoek om te ervaren of de revalidant nog tegen onverwachte problemen aan loopt. Oefenen met proefverlof in een proefwoning/appartement wordt hier ook bedoeld.</t>
      </text>
    </comment>
    <comment ref="A14" authorId="4" shapeId="0" xr:uid="{9BE56C9E-164B-4EB0-8972-FB9FBC768E72}">
      <text>
        <t>[Threaded comment]
Your version of Excel allows you to read this threaded comment; however, any edits to it will get removed if the file is opened in a newer version of Excel. Learn more: https://go.microsoft.com/fwlink/?linkid=870924
Comment:
    In deze tool wordt ervan uitgegaan dat betrekken van de mantelzorger gebeurt binnen de juridische kaders, dus met toestemming van de revalidant dan wel als vertegenwoordiger van de revalidant.</t>
      </text>
    </comment>
    <comment ref="B15" authorId="5" shapeId="0" xr:uid="{3C575072-5360-4D5F-AF0E-6AC853CBBC3A}">
      <text>
        <t>[Threaded comment]
Your version of Excel allows you to read this threaded comment; however, any edits to it will get removed if the file is opened in a newer version of Excel. Learn more: https://go.microsoft.com/fwlink/?linkid=870924
Comment:
    Tijdens de revalidatie bespreken we regelmatig welke doelen behaald moeten worden tijdens de klinische revalidatiefase en welke doelen vervolgens thuis aan verder wordt gewerkt. 
Ook wordt de revalidant voorbereid op uitdagingen die in de thuissituatie kunnen spelen.</t>
      </text>
    </comment>
    <comment ref="B16" authorId="6" shapeId="0" xr:uid="{971CA41C-A9BC-40AD-A0C5-69A266F15185}">
      <text>
        <t>[Threaded comment]
Your version of Excel allows you to read this threaded comment; however, any edits to it will get removed if the file is opened in a newer version of Excel. Learn more: https://go.microsoft.com/fwlink/?linkid=870924
Comment:
    De revalidant en mantelzorger werken mee aan het opstellen van het revalidatieplan inclusief het opstellen van de doelen, evaluatie van het verloop van de revalidatie en de voorbereiding op het ontslagtraject.</t>
      </text>
    </comment>
    <comment ref="B17" authorId="7" shapeId="0" xr:uid="{4C012A75-EFA9-4487-BE5B-4FC1A99F957B}">
      <text>
        <t>[Threaded comment]
Your version of Excel allows you to read this threaded comment; however, any edits to it will get removed if the file is opened in a newer version of Excel. Learn more: https://go.microsoft.com/fwlink/?linkid=870924
Comment:
    Denk aan het aanleren van tiltechnieken en gebruik van tilhulpmiddelen, maar ook aan ondersteunen bij ADL taken zoals steunkousen aantrekken of begeleiden tijdens toiletgang en helpen bij inname van medicijnen.</t>
      </text>
    </comment>
    <comment ref="B18" authorId="8" shapeId="0" xr:uid="{6FB43547-3C3D-4149-A45F-D54B076D1CEC}">
      <text>
        <t>[Threaded comment]
Your version of Excel allows you to read this threaded comment; however, any edits to it will get removed if the file is opened in a newer version of Excel. Learn more: https://go.microsoft.com/fwlink/?linkid=870924
Comment:
    Tijdens het verblijf op de revalidatieafdeling geven we uitleg over wat het ziektebeeld van de revalidant inhoud. Dit kan op meerdere momenten en manieren, voorbeelden hiervan zijn: informatiebijeenkomsten, folders, mondelinge uitleg tijdens contactmoment of MDO, overzicht van relevante websites, enz.</t>
      </text>
    </comment>
    <comment ref="B19" authorId="9" shapeId="0" xr:uid="{1E5DA26D-6061-48CE-A623-7D604EECE417}">
      <text>
        <t>[Threaded comment]
Your version of Excel allows you to read this threaded comment; however, any edits to it will get removed if the file is opened in a newer version of Excel. Learn more: https://go.microsoft.com/fwlink/?linkid=870924
Comment:
    Wij nemen de revalidant en mantelzorger mee bij alle beslissingen tijdens het revalidatieproces. Ook zien we ze als teamlid en voorzien ze van alle relevante informatie.</t>
      </text>
    </comment>
    <comment ref="B20" authorId="10" shapeId="0" xr:uid="{BD7D39EC-1924-413F-92C6-F7C0DE80F7F7}">
      <text>
        <t>[Threaded comment]
Your version of Excel allows you to read this threaded comment; however, any edits to it will get removed if the file is opened in a newer version of Excel. Learn more: https://go.microsoft.com/fwlink/?linkid=870924
Comment:
    Tijdens de revalidatie screenen we of er veranderingen zijn in de cognitie. Indien dit het geval is, geven we de revalidant en mantelzorger uitleg over de cognitieve problemen die zijn ontstaan en wordt hun geleerd hoe hier mee om te gaan (bijv. apraxie, planning, coördinatie).</t>
      </text>
    </comment>
    <comment ref="B21" authorId="11" shapeId="0" xr:uid="{B15342B8-FBA8-46F9-A0C1-2AEFD77A8F90}">
      <text>
        <t>[Threaded comment]
Your version of Excel allows you to read this threaded comment; however, any edits to it will get removed if the file is opened in a newer version of Excel. Learn more: https://go.microsoft.com/fwlink/?linkid=870924
Comment:
    Tijdens de revalidatie screenen we of de revalidant een veranderde belastbaarheid en veranderde prikkelverwerking heeft. Indien dit het geval is, geven we revalidant en mantelzorger uitleg over de belasting/belastbaarheid en wordt hun geleerd hoe hier mee om te gaan.</t>
      </text>
    </comment>
    <comment ref="B22" authorId="12" shapeId="0" xr:uid="{3734BE95-027D-430E-8CDD-D26E2BEE0B87}">
      <text>
        <t>[Threaded comment]
Your version of Excel allows you to read this threaded comment; however, any edits to it will get removed if the file is opened in a newer version of Excel. Learn more: https://go.microsoft.com/fwlink/?linkid=870924
Comment:
    Tijdens het revalidatieproces kijken we naar de belastbaarheid van de mantelzorger, of die na ontslag naar de thuissituatie de zorg vol kan houden of dat er problemen zijn met de verwerking van datgene wat de revalidant is overkomen. 
Indien dit het geval is, geven we de mantelzorger advies waar hiervoor hulp gevonden kan worden (bijv. psycholoog of maatschappelijk werk).</t>
      </text>
    </comment>
    <comment ref="B23" authorId="13" shapeId="0" xr:uid="{B9F34EA1-447E-4EDA-A482-A0DBCF9F6912}">
      <text>
        <t>[Threaded comment]
Your version of Excel allows you to read this threaded comment; however, any edits to it will get removed if the file is opened in a newer version of Excel. Learn more: https://go.microsoft.com/fwlink/?linkid=870924
Comment:
    Revalidanten en mantelzorgers hebben inspraak bij het MDO en/of zijn aanwezig bij het MDO.</t>
      </text>
    </comment>
    <comment ref="B24" authorId="14" shapeId="0" xr:uid="{412C52AF-2553-48EA-8704-83DDA0B869F1}">
      <text>
        <t>[Threaded comment]
Your version of Excel allows you to read this threaded comment; however, any edits to it will get removed if the file is opened in a newer version of Excel. Learn more: https://go.microsoft.com/fwlink/?linkid=870924
Comment:
    Revalidanten en mantelzorgers kunnen het volledige cliëntdossier van de revalidant live inzien. Ook hebben ze de mogelijkheid om hier zelf hun bevindingen en terugkoppelingen in te rapporteren. Bijvoorbeeld rapportages over het zelfstandig oefenen, over huisbezoek of over het mentaal welbevinden.</t>
      </text>
    </comment>
    <comment ref="B25" authorId="15" shapeId="0" xr:uid="{19E79D93-357B-44B9-AEF8-D80D4E6E6E63}">
      <text>
        <t>[Threaded comment]
Your version of Excel allows you to read this threaded comment; however, any edits to it will get removed if the file is opened in a newer version of Excel. Learn more: https://go.microsoft.com/fwlink/?linkid=870924
Comment:
    Wij stimuleren mantelzorgers aanwezig te zijn op de revalidatieafdeling, zodat ze op de afdeling dezelfde taken kunnen oefenen en uitvoeren die ze na ontslag in de thuissituatie gaan uitvoeren.</t>
      </text>
    </comment>
    <comment ref="B28" authorId="16" shapeId="0" xr:uid="{E0939D21-4854-487D-B331-00A8428E3607}">
      <text>
        <t>[Threaded comment]
Your version of Excel allows you to read this threaded comment; however, any edits to it will get removed if the file is opened in a newer version of Excel. Learn more: https://go.microsoft.com/fwlink/?linkid=870924
Comment:
    Wij stimuleren revalidanten om zoveel mogelijk activiteiten zelfstandig uit te voeren. Dit kan bijvoorbeeld zijn tijdens de ADL, eetmomenten, ontspanningsmomenten e.d.</t>
      </text>
    </comment>
    <comment ref="B29" authorId="17" shapeId="0" xr:uid="{889CB95E-6476-434F-9F7B-90DFB45C26B8}">
      <text>
        <t>[Threaded comment]
Your version of Excel allows you to read this threaded comment; however, any edits to it will get removed if the file is opened in a newer version of Excel. Learn more: https://go.microsoft.com/fwlink/?linkid=870924
Comment:
    Verpleegkundigen, verzorgenden, voedingsassistenten, enz. hebben een therapeutische rol en in alle contacten begeleiden zij de revalidanten bij het oefenen van (deel)taken. Bijvoorbeeld (onderdelen van) de ochtendzorg, brood smeren, bed opmaken, gordijnen openen e.d.</t>
      </text>
    </comment>
    <comment ref="B30" authorId="18" shapeId="0" xr:uid="{EC74B94E-67E1-4AD3-982F-2CFC3A68F1B9}">
      <text>
        <t>[Threaded comment]
Your version of Excel allows you to read this threaded comment; however, any edits to it will get removed if the file is opened in a newer version of Excel. Learn more: https://go.microsoft.com/fwlink/?linkid=870924
Comment:
    Alle professionals van de revalidatieafdeling werken gezamenlijk aan alle doelen van de revalidant. Hierbij heeft ieder expertise op het eigen vakgebied, en is in staat om voorbij de grenzen van het vakgebied te kijken.</t>
      </text>
    </comment>
    <comment ref="B31" authorId="19" shapeId="0" xr:uid="{51B73E45-CD97-44B0-8B53-BA3AD2F9F955}">
      <text>
        <t>[Threaded comment]
Your version of Excel allows you to read this threaded comment; however, any edits to it will get removed if the file is opened in a newer version of Excel. Learn more: https://go.microsoft.com/fwlink/?linkid=870924
Comment:
    Alle professionals laten deze kenmerken zien in hun basishouding op de revalidatieafdeling.</t>
      </text>
    </comment>
    <comment ref="B32" authorId="20" shapeId="0" xr:uid="{13E5A553-A097-45B2-A186-6261316422A2}">
      <text>
        <t>[Threaded comment]
Your version of Excel allows you to read this threaded comment; however, any edits to it will get removed if the file is opened in a newer version of Excel. Learn more: https://go.microsoft.com/fwlink/?linkid=870924
Comment:
    Zowel het team als management dragen een visie op revalidatie uit. Deze visie beschrijven we in (beleids)documenten en hierbij houden we rekening met de kenmerken van een uitdagend revalidatieklimaat.</t>
      </text>
    </comment>
    <comment ref="B33" authorId="21" shapeId="0" xr:uid="{EE6DC21D-1ADB-4776-9627-12A39F21282C}">
      <text>
        <t>[Threaded comment]
Your version of Excel allows you to read this threaded comment; however, any edits to it will get removed if the file is opened in a newer version of Excel. Learn more: https://go.microsoft.com/fwlink/?linkid=870924
Comment:
    Wij passen onze benadering en manier van informatie overbrengen aan de leerstijl van de revalidant aan. 
Voorbeelden van verschillende leerstijlen zijn: visueel leren (afbeeldingen, video’s e.d.), auditief leren (informatie koppelen aan muziek en geluid), verbaal leren (informatie mondeling overbrengen), fysiek leren (lichaamstaal, voordoen), sociaal leren (samen met anderen leren) of solitair leren (zelfstandig leren).</t>
      </text>
    </comment>
    <comment ref="B34" authorId="22" shapeId="0" xr:uid="{DED06AA5-5A5C-44ED-AA4F-AD1E96B5B84A}">
      <text>
        <t>[Threaded comment]
Your version of Excel allows you to read this threaded comment; however, any edits to it will get removed if the file is opened in a newer version of Excel. Learn more: https://go.microsoft.com/fwlink/?linkid=870924
Comment:
    Doordat alle professionals gezamenlijk verantwoordelijk zijn voor het behalen van de revalidatiedoelen, zijn ook alle professionals gelijkwaardig. Dit betekent bijvoorbeeld dat professionals in overleg samenwerken, openstaan en geïnteresseerd zijn in elkaars inzichten, dat iedereen zich gehoord voelt en dat besluitvorming op een constructieve manier plaatsvindt, rekening houdend met ieders expertise en verantwoordelijkheid.</t>
      </text>
    </comment>
    <comment ref="B35" authorId="23" shapeId="0" xr:uid="{A1B35A8E-E2A5-41AF-BE71-EB0B34D76286}">
      <text>
        <t>[Threaded comment]
Your version of Excel allows you to read this threaded comment; however, any edits to it will get removed if the file is opened in a newer version of Excel. Learn more: https://go.microsoft.com/fwlink/?linkid=870924
Comment:
    Alle professionals stimuleren revalidanten vanuit een revalidatieattitude op dezelfde manier en tot dezelfde activiteiten. Hierdoor weet de revalidant waar hij/zij aan toe is en wat er van hem/haar verwacht wordt. Alle betrokken professionals, de revalidant en mantelzorger weten wat de revalidant zelfstandig mag doen en hoe/zij dit verder kan oefenen.</t>
      </text>
    </comment>
    <comment ref="B36" authorId="24" shapeId="0" xr:uid="{1C3C2FDC-6DF9-4005-A5A5-E5DF55492EA7}">
      <text>
        <t>[Threaded comment]
Your version of Excel allows you to read this threaded comment; however, any edits to it will get removed if the file is opened in a newer version of Excel. Learn more: https://go.microsoft.com/fwlink/?linkid=870924
Comment:
    Wij kiezen bewust voor het werken op een revalidatieafdeling en weten dat hier een eigen dynamiek en cultuur heerst. We zijn bereid aanvullende kennis en competenties te verwerven.</t>
      </text>
    </comment>
    <comment ref="B37" authorId="25" shapeId="0" xr:uid="{39C66E51-4F54-48C2-B97D-C5F407A3A854}">
      <text>
        <t>[Threaded comment]
Your version of Excel allows you to read this threaded comment; however, any edits to it will get removed if the file is opened in a newer version of Excel. Learn more: https://go.microsoft.com/fwlink/?linkid=870924
Comment:
    Professionals worden gestimuleerd om hun kennis van geriatrie en revalidatie op niveau te houden. Dit kan bijvoorbeeld middels congresbezoeken, abonnementen op vakbladen, (interne) scholingen, werken met richtlijnen, zorgpaden en protocollen enz.</t>
      </text>
    </comment>
    <comment ref="B38" authorId="26" shapeId="0" xr:uid="{590A9A4B-600D-4D56-B557-7778B6C75A57}">
      <text>
        <t>[Threaded comment]
Your version of Excel allows you to read this threaded comment; however, any edits to it will get removed if the file is opened in a newer version of Excel. Learn more: https://go.microsoft.com/fwlink/?linkid=870924
Comment:
    Tijdens de revalidatiefase kijken we met de revalidant naar hoe deze na de revalidatie zijn leven wil inrichten. Hiervoor benodigde vaardigheden nemen we op in de revalidatiedoelen en kunnen zowel tijdens de klinische als ambulante fase worden behaald.</t>
      </text>
    </comment>
    <comment ref="B39" authorId="27" shapeId="0" xr:uid="{A77DC5DB-0659-4253-9CBE-E1F81F150318}">
      <text>
        <t>[Threaded comment]
Your version of Excel allows you to read this threaded comment; however, any edits to it will get removed if the file is opened in a newer version of Excel. Learn more: https://go.microsoft.com/fwlink/?linkid=870924
Comment:
    Om een goede sfeer en onderling contact te stimuleren bieden we op de afdeling verschillende activiteiten aan. Hierbij kan gedacht worden aan ontspanningsactiviteiten, creatieve activiteiten en sportieve activiteiten. Ook met muziek of gesprekshulpmiddelen (vragen kaartjes, themagroepen e.d.) kan dit worden gecreëerd.</t>
      </text>
    </comment>
    <comment ref="B40" authorId="28" shapeId="0" xr:uid="{B4FD464C-0219-4733-A924-56B53A154366}">
      <text>
        <t>[Threaded comment]
Your version of Excel allows you to read this threaded comment; however, any edits to it will get removed if the file is opened in a newer version of Excel. Learn more: https://go.microsoft.com/fwlink/?linkid=870924
Comment:
    Bij het aanbieden van informatie maken we gebruik van een mix van communicatiemiddelen zoals gesproken woord, filmpjes, posters, folders, apps, websites, informatiebord e.d.</t>
      </text>
    </comment>
    <comment ref="B41" authorId="29" shapeId="0" xr:uid="{A1F7A6D1-78FF-43CA-B039-64C4FB41527A}">
      <text>
        <t>[Threaded comment]
Your version of Excel allows you to read this threaded comment; however, any edits to it will get removed if the file is opened in a newer version of Excel. Learn more: https://go.microsoft.com/fwlink/?linkid=870924
Comment:
    Een kartrekker of projectgroep houdt het overzicht over de verschillende aspecten van het uitdagend revalidatieklimaat. Om deze aspecten te ontwikkelen of borgen betrekken zij de overige professionals van de afdeling.</t>
      </text>
    </comment>
    <comment ref="B42" authorId="30" shapeId="0" xr:uid="{FEA5AEEC-4744-454D-89D7-D9D0A74DDCDA}">
      <text>
        <t>[Threaded comment]
Your version of Excel allows you to read this threaded comment; however, any edits to it will get removed if the file is opened in a newer version of Excel. Learn more: https://go.microsoft.com/fwlink/?linkid=870924
Comment:
    Als een revalidatiedoel betrekking heeft op een activiteit buiten kantoortijden, oefenen de behandelaren (zoals fysiotherapie, ergotherapie, logopedie, psycholoog etc.) deze activiteit ook op relevante momenten. Bijvoorbeeld doelen rondom het avondeten of transfers in de avond.</t>
      </text>
    </comment>
    <comment ref="B43" authorId="31" shapeId="0" xr:uid="{C9880563-4715-4868-B78E-A888854F887B}">
      <text>
        <t>[Threaded comment]
Your version of Excel allows you to read this threaded comment; however, any edits to it will get removed if the file is opened in a newer version of Excel. Learn more: https://go.microsoft.com/fwlink/?linkid=870924
Comment:
    Revalidanten zijn bezig om hun huidige situatie te verbeteren en zich eventueel aan te passen aan deze situatie. Door ze aan te spreken als revalidant, wordt benadrukt dat ze aan deze aspecten aan het werk zijn.</t>
      </text>
    </comment>
    <comment ref="B46" authorId="32" shapeId="0" xr:uid="{3C711962-7A9C-47F2-9D96-C13FE74D41AC}">
      <text>
        <t>[Threaded comment]
Your version of Excel allows you to read this threaded comment; however, any edits to it will get removed if the file is opened in a newer version of Excel. Learn more: https://go.microsoft.com/fwlink/?linkid=870924
Comment:
    Hierbij kan gedacht worden aan stoelen op een lange gang, leuningen in de gang, oefenmaterialen (fiets, sport/spel, ballen etc.) beschikbaar en in het zicht, pictogrammen met oefeningen, mogelijkheid om zelf eten en drinken te pakken e.d.</t>
      </text>
    </comment>
    <comment ref="B47" authorId="33" shapeId="0" xr:uid="{0C764CBF-577B-41CE-95AA-542AE41E9F01}">
      <text>
        <t>[Threaded comment]
Your version of Excel allows you to read this threaded comment; however, any edits to it will get removed if the file is opened in a newer version of Excel. Learn more: https://go.microsoft.com/fwlink/?linkid=870924
Comment:
    Alle bij de revalidatie benodigde ADL hulpmiddelen en oefenmaterialen zijn beschikbaar. Deze materialen zijn ook de hele dag zichtbaar en te pakken voor revalidant en mantelzorger om het zelfstandig oefenen te stimuleren. Hierbij geven we de revalidant en mantelzorger uitleg hoe ze dit veilig kunnen gebruiken.</t>
      </text>
    </comment>
    <comment ref="B48" authorId="34" shapeId="0" xr:uid="{15BCC01B-D491-4E2B-B869-CC5C3BD4F51F}">
      <text>
        <t>[Threaded comment]
Your version of Excel allows you to read this threaded comment; however, any edits to it will get removed if the file is opened in a newer version of Excel. Learn more: https://go.microsoft.com/fwlink/?linkid=870924
Comment:
    De oefenzaal en andere oefenmaterialen zijn de gehele dag beschikbaar, waardoor de revalidant ook buiten kantoortijden in staat is om zelfstandig te oefenen.</t>
      </text>
    </comment>
    <comment ref="B49" authorId="35" shapeId="0" xr:uid="{02F09F41-AEFC-4DAD-9598-A9D96C99044E}">
      <text>
        <t>[Threaded comment]
Your version of Excel allows you to read this threaded comment; however, any edits to it will get removed if the file is opened in a newer version of Excel. Learn more: https://go.microsoft.com/fwlink/?linkid=870924
Comment:
    De energie en eiwitbehoefte van revalidanten behalen we zoveel mogelijk met reguliere producten, vergelijkbaar met thuis. Hierbij kan gedacht worden aan zuivelproducten, vis, noten e.d.</t>
      </text>
    </comment>
    <comment ref="B50" authorId="36" shapeId="0" xr:uid="{B344EF80-9B45-4DB1-8731-B93E4B4990A4}">
      <text>
        <t>[Threaded comment]
Your version of Excel allows you to read this threaded comment; however, any edits to it will get removed if the file is opened in a newer version of Excel. Learn more: https://go.microsoft.com/fwlink/?linkid=870924
Comment:
    Bij de indeling van het gebouw hebben we rekening gehouden met de loopafstand voor revalidanten, zodat ze worden gestimuleerd om transfers lopend af te leggen (evt. onder begeleiding). Indien een afstand te lang is, hebben we stoelen op de gang voor rustmomenten. Daarnaast hebben we op relevante plekken leuningen. Dit biedt revalidanten veiligheid en een mogelijkheid om oefeningen aan uit te voeren.</t>
      </text>
    </comment>
    <comment ref="B51" authorId="37" shapeId="0" xr:uid="{BF98A990-CE4E-4ADB-A6F8-5575CB73CA18}">
      <text>
        <t>[Threaded comment]
Your version of Excel allows you to read this threaded comment; however, any edits to it will get removed if the file is opened in a newer version of Excel. Learn more: https://go.microsoft.com/fwlink/?linkid=870924
Comment:
    Revalidanten hebben de mogelijkheid om zich terug te trekken in een prikkelarme ruimte. Hier zijn bijvoorbeeld minder geluid, licht en andere visuele prikkels. Dit is zowel in een prikkelarme huiskamer als op de eigen kamer mogelijk.</t>
      </text>
    </comment>
    <comment ref="B52" authorId="38" shapeId="0" xr:uid="{CBD9F413-67EE-4DB0-BA06-5A6F94DEB3FF}">
      <text>
        <t>[Threaded comment]
Your version of Excel allows you to read this threaded comment; however, any edits to it will get removed if the file is opened in a newer version of Excel. Learn more: https://go.microsoft.com/fwlink/?linkid=870924
Comment:
    Op de afdeling hebben we een trap. Daarnaast hebben we op de afdeling of in de buitenruimte de mogelijkheid om te lopen op verschillende ondergronden, zoals: vloerbedekking, laminaat, trottoirtegels, kinderkopjes, stoepranden, kiezelstenen e.d.</t>
      </text>
    </comment>
    <comment ref="B53" authorId="39" shapeId="0" xr:uid="{AAFE1EEF-10F9-46FC-B432-25B35BE57295}">
      <text>
        <t>[Threaded comment]
Your version of Excel allows you to read this threaded comment; however, any edits to it will get removed if the file is opened in a newer version of Excel. Learn more: https://go.microsoft.com/fwlink/?linkid=870924
Comment:
    In de slaapkamer hebben we een zitje met makkelijke stoel en voldoende ruimte om met een eventuele rolstoel te manoeuvreren. Daarnaast is een eventuele televisie goed zichtbaar, zonder dat de revalidant op bed hoeft te liggen.</t>
      </text>
    </comment>
    <comment ref="B54" authorId="40" shapeId="0" xr:uid="{8C0BE4CE-74A7-403F-991F-E2D058AA93C5}">
      <text>
        <t>[Threaded comment]
Your version of Excel allows you to read this threaded comment; however, any edits to it will get removed if the file is opened in a newer version of Excel. Learn more: https://go.microsoft.com/fwlink/?linkid=870924
Comment:
    Alle oefenruimtes zijn op de afdeling of direct vanuit de afdeling te bereiken en we gebruiken ook de slaapkamer, huiskamer en gangen als oefenruimte. Hierdoor is er toezicht als revalidanten zelfstandig oefenen. Daarnaast stimuleert het de interdisciplinaire samenwerking en zien alle professionals hoever de revalidant is in zijn revalidatie.</t>
      </text>
    </comment>
    <comment ref="B55" authorId="41" shapeId="0" xr:uid="{EA428A1D-E4B6-4D4E-8B29-8D1AF7AEC074}">
      <text>
        <t>[Threaded comment]
Your version of Excel allows you to read this threaded comment; however, any edits to it will get removed if the file is opened in a newer version of Excel. Learn more: https://go.microsoft.com/fwlink/?linkid=870924
Comment:
    Op de afdeling hebben we bijvoorbeeld een gezamenlijke huiskamer of eetzaal waar het gezellig is om te verblijven. Hierdoor wordt het contact tussen revalidanten en het gezamenlijke oefenen gestimuleerd.</t>
      </text>
    </comment>
    <comment ref="B56" authorId="42" shapeId="0" xr:uid="{6C141BA5-16DF-41C3-9D0F-0406EAB2A7A8}">
      <text>
        <t>[Threaded comment]
Your version of Excel allows you to read this threaded comment; however, any edits to it will get removed if the file is opened in a newer version of Excel. Learn more: https://go.microsoft.com/fwlink/?linkid=870924
Comment:
    Voorbeelden van herkenningspunten zijn: wegbewijzering, naamkaartjes of kamernummers bij de slaapkamers, gangen en of deuren hebben verschillende kleur of thema, klokken met datum e.d.</t>
      </text>
    </comment>
    <comment ref="B57" authorId="43" shapeId="0" xr:uid="{9C0F7305-6F9B-4200-A116-D793B728C2F3}">
      <text>
        <t>[Threaded comment]
Your version of Excel allows you to read this threaded comment; however, any edits to it will get removed if the file is opened in a newer version of Excel. Learn more: https://go.microsoft.com/fwlink/?linkid=870924
Comment:
    Revalidanten hebben op de afdeling de keuze om gebruik te maken van spelletjes, computers, kranten, boeken en televisie.</t>
      </text>
    </comment>
    <comment ref="B58" authorId="44" shapeId="0" xr:uid="{473207C9-DDC5-4B04-99EB-E5AC5C48302B}">
      <text>
        <t>[Threaded comment]
Your version of Excel allows you to read this threaded comment; however, any edits to it will get removed if the file is opened in a newer version of Excel. Learn more: https://go.microsoft.com/fwlink/?linkid=870924
Comment:
    Revalidanten kunnen in hun eigen slaapkamer en badkamer de tijd nemen om relevante vaardigheden te oefenen.</t>
      </text>
    </comment>
    <comment ref="B59" authorId="45" shapeId="0" xr:uid="{D2A22BB5-F152-4CA8-B775-FED4A9BEB764}">
      <text>
        <t>[Threaded comment]
Your version of Excel allows you to read this threaded comment; however, any edits to it will get removed if the file is opened in a newer version of Excel. Learn more: https://go.microsoft.com/fwlink/?linkid=870924
Comment:
    Alle professionals werken zo veel mogelijk op de afdeling. Dit stimuleert interdisciplinaire samenwerking en maakt dat alle professionals op de hoogte zijn van de voortgang van de revalidant.</t>
      </text>
    </comment>
    <comment ref="B60" authorId="46" shapeId="0" xr:uid="{DF80084D-B50B-42CE-94D1-DC45B87C5AEB}">
      <text>
        <t>[Threaded comment]
Your version of Excel allows you to read this threaded comment; however, any edits to it will get removed if the file is opened in a newer version of Excel. Learn more: https://go.microsoft.com/fwlink/?linkid=870924
Comment:
    Revalidanten kunnen dicht bij hun woonplaats revalideren, waardoor ze in staat zijn om betekenisvolle contacten te onderhouden. Mantelzorgers zijn hierdoor goed in staat om langs te komen.</t>
      </text>
    </comment>
    <comment ref="B61" authorId="47" shapeId="0" xr:uid="{E60CE754-E29B-490D-8308-A0F0DED65454}">
      <text>
        <t>[Threaded comment]
Your version of Excel allows you to read this threaded comment; however, any edits to it will get removed if the file is opened in a newer version of Excel. Learn more: https://go.microsoft.com/fwlink/?linkid=870924
Comment:
    Indien gewenst kunnen we een oefenruimte afschermen, bijvoorbeeld door een verschuifbare wand of kamerscherm.</t>
      </text>
    </comment>
    <comment ref="B62" authorId="48" shapeId="0" xr:uid="{69FB65EA-7F3C-45BB-8F9F-0BBE6D75F44A}">
      <text>
        <t>[Threaded comment]
Your version of Excel allows you to read this threaded comment; however, any edits to it will get removed if the file is opened in a newer version of Excel. Learn more: https://go.microsoft.com/fwlink/?linkid=870924
Comment:
    Op de revalidatieafdeling gebruiken we zo veel mogelijk consumentenproducten, zodat revalidanten hiermee kunnen oefenen. Hierbij kan gedacht worden aan een filterkoffieapparaat of Senseo en een waterkoker in plaats van een industrieel koffieapparaat. Ook richten we de slaapkamer zo veel mogelijk in als thuis door bijvoorbeeld de plaats van het bed of lijnen op de grond bij het toilet om de grenzen van het toilet thuis aan te geven.</t>
      </text>
    </comment>
    <comment ref="B63" authorId="49" shapeId="0" xr:uid="{5082596C-1E88-4B06-B12A-4415905D2122}">
      <text>
        <t>[Threaded comment]
Your version of Excel allows you to read this threaded comment; however, any edits to it will get removed if the file is opened in a newer version of Excel. Learn more: https://go.microsoft.com/fwlink/?linkid=870924
Comment:
    Revalidanten hebben tijdens hun opname de mogelijkheid om aan te sluiten bij sociale activiteiten zoals een kaartgroep en muziek, of hebben de mogelijkheid deze contacten en activiteiten te behouden. Daarnaast zijn er restaurants en/of winkels in de buurt.</t>
      </text>
    </comment>
    <comment ref="B64" authorId="50" shapeId="0" xr:uid="{FEB02469-400C-4070-96B4-10BE034074D0}">
      <text>
        <t>[Threaded comment]
Your version of Excel allows you to read this threaded comment; however, any edits to it will get removed if the file is opened in a newer version of Excel. Learn more: https://go.microsoft.com/fwlink/?linkid=870924
Comment:
    Op de revalidatieafdeling hebben we kleinschalige groepen, zodat revalidanten en professionals elkaar goed kennen. Hierdoor kunnen ze elkaar beter stimuleren en motiveren.</t>
      </text>
    </comment>
    <comment ref="B65" authorId="51" shapeId="0" xr:uid="{9B5E1A65-9AA4-498E-94A7-A845D46297D0}">
      <text>
        <t>[Threaded comment]
Your version of Excel allows you to read this threaded comment; however, any edits to it will get removed if the file is opened in a newer version of Excel. Learn more: https://go.microsoft.com/fwlink/?linkid=870924
Comment:
    Revalidatie is een aparte tak van sport, met andere activiteiten en visie dan langdurige zorg en vindt daarom plaats in een apart gebouw.</t>
      </text>
    </comment>
    <comment ref="B68" authorId="52" shapeId="0" xr:uid="{DF85EE96-C7F5-45D9-A98D-9FFB1487F42F}">
      <text>
        <t>[Threaded comment]
Your version of Excel allows you to read this threaded comment; however, any edits to it will get removed if the file is opened in a newer version of Excel. Learn more: https://go.microsoft.com/fwlink/?linkid=870924
Comment:
    Hierbij kan gedacht worden aan (voorbereidende) loopoefeningen, oefeningen m.b.t. ochtendzorg of maaltijdvoorziening, zelfstandig oefenen in de oefenzaal, e.d.</t>
      </text>
    </comment>
    <comment ref="B69" authorId="53" shapeId="0" xr:uid="{203BC7B0-EAFA-4900-8E5F-8E49D568AF19}">
      <text>
        <t>[Threaded comment]
Your version of Excel allows you to read this threaded comment; however, any edits to it will get removed if the file is opened in a newer version of Excel. Learn more: https://go.microsoft.com/fwlink/?linkid=870924
Comment:
    Voor het uitvoeren van de zelfstandige oefeningen zijn alleen eventuele huis, tuin en keuken materialen nodig. Hierdoor kan de revalidant ook na ontslag van de revalidatieafdeling de zelfstandige oefeningen blijven uitvoeren.</t>
      </text>
    </comment>
    <comment ref="B70" authorId="54" shapeId="0" xr:uid="{1B644636-03A9-45C2-AD40-FA5887DDFDB5}">
      <text>
        <t>[Threaded comment]
Your version of Excel allows you to read this threaded comment; however, any edits to it will get removed if the file is opened in a newer version of Excel. Learn more: https://go.microsoft.com/fwlink/?linkid=870924
Comment:
    Tijdens therapeutische activiteiten oefenen we relevante taken voor thuis. Bijvoorbeeld het openen van deuren zoals de revalidant ze thuis ook heeft, het pakken van eten uit kastjes op de hoogte van thuis, in en uit bed stappen aan de kant van thuis, draaien in kleine ruimtes zoals thuis.</t>
      </text>
    </comment>
    <comment ref="B71" authorId="55" shapeId="0" xr:uid="{811C9FD4-4493-4C36-8D96-B5860176FB0A}">
      <text>
        <t>[Threaded comment]
Your version of Excel allows you to read this threaded comment; however, any edits to it will get removed if the file is opened in a newer version of Excel. Learn more: https://go.microsoft.com/fwlink/?linkid=870924
Comment:
    De revalidant kan betrokken zijn bij het bereiden van de warme maaltijd, het klaarmaken van de tafel, het smeren van brood, het pakken van spullen, e.d.</t>
      </text>
    </comment>
    <comment ref="B72" authorId="56" shapeId="0" xr:uid="{5F03E7A5-E5F5-447C-A0CD-A6D74C7058E9}">
      <text>
        <t>[Threaded comment]
Your version of Excel allows you to read this threaded comment; however, any edits to it will get removed if the file is opened in a newer version of Excel. Learn more: https://go.microsoft.com/fwlink/?linkid=870924
Comment:
    We hebben een gezamenlijke ruimte om te eten waar in principe ook de maaltijd plaats vindt. Deze gezamenlijke maaltijd leidt tot lotgenotencontact en revalidanten kunnen elkaar helpen of van elkaar leren.</t>
      </text>
    </comment>
    <comment ref="B73" authorId="57" shapeId="0" xr:uid="{79A50CAF-C4DB-4C3E-B531-0752B3AA94DC}">
      <text>
        <t>[Threaded comment]
Your version of Excel allows you to read this threaded comment; however, any edits to it will get removed if the file is opened in a newer version of Excel. Learn more: https://go.microsoft.com/fwlink/?linkid=870924
Comment:
    Hierbij kan gedacht worden aan (voorbereidende) loopoefeningen, oefeningen m.b.t. ochtendzorg of maaltijdvoorziening e.d. die in groepsverband worden aangeboden.</t>
      </text>
    </comment>
    <comment ref="B74" authorId="58" shapeId="0" xr:uid="{78EDB841-36F2-4D16-97DE-70FBB0D403DE}">
      <text>
        <t>[Threaded comment]
Your version of Excel allows you to read this threaded comment; however, any edits to it will get removed if the file is opened in a newer version of Excel. Learn more: https://go.microsoft.com/fwlink/?linkid=870924
Comment:
    Op relevante momenten oefenen we aan de doelen van de revalidant. Zo is bijvoorbeeld toiletgang oefenen met hoge nood anders dan op een rustig moment. Hierdoor kunnen therapiemomenten met professionals versnipperd over de dag plaatsvinden.</t>
      </text>
    </comment>
    <comment ref="B75" authorId="59" shapeId="0" xr:uid="{1922D0E7-EB5B-4F5E-AE5A-2841E42DAB32}">
      <text>
        <t>[Threaded comment]
Your version of Excel allows you to read this threaded comment; however, any edits to it will get removed if the file is opened in a newer version of Excel. Learn more: https://go.microsoft.com/fwlink/?linkid=870924
Comment:
    Huiswerkopdrachten worden door de revalidant en mantelzorger onder eigen regie uitgevoerd en sluiten aan bij het niveau en de doelen van de revalidant. Ook komen professionals bij de revalidant terug op de huiswerkoefeningen, zodat dit ook echt onderdeel van het revalidatietraject is.</t>
      </text>
    </comment>
    <comment ref="B76" authorId="60" shapeId="0" xr:uid="{DE18C06D-806F-4151-B749-DD142FEF346A}">
      <text>
        <t>[Threaded comment]
Your version of Excel allows you to read this threaded comment; however, any edits to it will get removed if the file is opened in a newer version of Excel. Learn more: https://go.microsoft.com/fwlink/?linkid=870924
Comment:
    Dit kan bijvoorbeeld door gespreksgroepen, oefengroepen, gezamenlijke maaltijden, een sfeervolle ruimte om te verblijven e.d.</t>
      </text>
    </comment>
    <comment ref="B77" authorId="61" shapeId="0" xr:uid="{8997C0A3-4419-4956-907B-D62CD8CCC6FA}">
      <text>
        <t>[Threaded comment]
Your version of Excel allows you to read this threaded comment; however, any edits to it will get removed if the file is opened in a newer version of Excel. Learn more: https://go.microsoft.com/fwlink/?linkid=870924
Comment:
    Op de afdeling is de mogelijkheid om op een veilige manier naar buiten te gaan en de buitenruimte is uitnodigend om tijd door te brengen. Dit kan bijvoorbeeld door zitjes, dieren en horecavoorziening. 
Daarnaast stimuleren professionals revalidanten om naar buiten te gaan door bijvoorbeeld buiten therapeutische activiteiten aan te bieden of eetmomenten mogelijk te maken.</t>
      </text>
    </comment>
    <comment ref="B78" authorId="62" shapeId="0" xr:uid="{FCB7F807-EBF4-40BC-BC08-D7831D9C9DE2}">
      <text>
        <t>[Threaded comment]
Your version of Excel allows you to read this threaded comment; however, any edits to it will get removed if the file is opened in a newer version of Excel. Learn more: https://go.microsoft.com/fwlink/?linkid=870924
Comment:
    Als bij ontslag naar de thuissituatie nog therapie nodig is (zowel ambulant of 1e lijn), begeleiden we deze overgang. Indien wenselijk zet dezelfde behandelaar de therapie voort. Als dit niet het geval is, zorgen we voor een warme overdracht. Dit kan op schrift, telefonisch of via videobeelden gaan.</t>
      </text>
    </comment>
    <comment ref="B79" authorId="63" shapeId="0" xr:uid="{C94A96B9-C085-4B60-8F89-0AFADF1BCB59}">
      <text>
        <t>[Threaded comment]
Your version of Excel allows you to read this threaded comment; however, any edits to it will get removed if the file is opened in a newer version of Excel. Learn more: https://go.microsoft.com/fwlink/?linkid=870924
Comment:
    Hierbij kan gedacht worden aan gespreksgroepen, geheugentraining e.d.</t>
      </text>
    </comment>
    <comment ref="B80" authorId="64" shapeId="0" xr:uid="{ABD6443F-C95D-4A52-B16F-1E1C4DF6B58B}">
      <text>
        <t>[Threaded comment]
Your version of Excel allows you to read this threaded comment; however, any edits to it will get removed if the file is opened in a newer version of Excel. Learn more: https://go.microsoft.com/fwlink/?linkid=870924
Comment:
    Revalidanten met vergelijkbare diagnosegroepen zitten zo veel mogelijk op 1 afdeling bij elkaar om lotgenotencontact te stimuleren.
Een andere mogelijkheid voor deze clustering is tijdens de groepstherapie.</t>
      </text>
    </comment>
    <comment ref="B81" authorId="65" shapeId="0" xr:uid="{A8CA94AE-15E2-40E9-97A9-3C138BF6B988}">
      <text>
        <t>[Threaded comment]
Your version of Excel allows you to read this threaded comment; however, any edits to it will get removed if the file is opened in a newer version of Excel. Learn more: https://go.microsoft.com/fwlink/?linkid=870924
Comment:
    Revalidanten weten op welke momenten therapeuten aanwezig zijn in de oefenruimtes en kunnen op die momenten onder supervisie extra oefeningen uitvoeren.</t>
      </text>
    </comment>
    <comment ref="B82" authorId="66" shapeId="0" xr:uid="{8094BBA8-EC6D-46EE-9CAB-0834DFE640BD}">
      <text>
        <t>[Threaded comment]
Your version of Excel allows you to read this threaded comment; however, any edits to it will get removed if the file is opened in a newer version of Excel. Learn more: https://go.microsoft.com/fwlink/?linkid=870924
Comment:
    Bezoek zonder mantelzorgtaken komt op specifieke bezoektijden langs om zo min mogelijk interferentie met het revalidatieklimaat te hebben.</t>
      </text>
    </comment>
    <comment ref="B83" authorId="67" shapeId="0" xr:uid="{6450ABBC-DB0E-4481-AE6D-235F014DA0C1}">
      <text>
        <t>[Threaded comment]
Your version of Excel allows you to read this threaded comment; however, any edits to it will get removed if the file is opened in a newer version of Excel. Learn more: https://go.microsoft.com/fwlink/?linkid=870924
Comment:
    Hierbij kan gedacht worden aan opdrachten voor geheugentraining en oefeningen m.b.t. communicatie of voor de rouwverwerking.</t>
      </text>
    </comment>
    <comment ref="B84" authorId="68" shapeId="0" xr:uid="{45D31274-97A5-4BDF-966E-B39DF59FCE6F}">
      <text>
        <t>[Threaded comment]
Your version of Excel allows you to read this threaded comment; however, any edits to it will get removed if the file is opened in a newer version of Excel. Learn more: https://go.microsoft.com/fwlink/?linkid=870924
Comment:
    Hierbij kan gedacht worden aan stappentellers, horloges voor hartslagmeting e.d.</t>
      </text>
    </comment>
    <comment ref="B85" authorId="69" shapeId="0" xr:uid="{1A9E0EFE-122D-4EED-A0BC-4DB944D3356A}">
      <text>
        <t>[Threaded comment]
Your version of Excel allows you to read this threaded comment; however, any edits to it will get removed if the file is opened in a newer version of Excel. Learn more: https://go.microsoft.com/fwlink/?linkid=870924
Comment:
    Hierbij kan gedacht worden aan gebruik van tablets, oefenapps, digitale routes fietsen, tovertafel, smartwatches, exergaming e.d..</t>
      </text>
    </comment>
    <comment ref="B86" authorId="70" shapeId="0" xr:uid="{C5734B3F-ACF8-4925-9BFD-6D6E0EAD45CD}">
      <text>
        <t>[Threaded comment]
Your version of Excel allows you to read this threaded comment; however, any edits to it will get removed if the file is opened in a newer version of Excel. Learn more: https://go.microsoft.com/fwlink/?linkid=870924
Comment:
    Hierbij kan gedacht worden aan technieken voor beeldbellen wat na de revalidatie gebruikt kan worden door thuiszorg of voor sociaal contact. Andere mogelijkheden zijn het gebruik van apps voor zelfstandig oefenen, communicatiemiddelen ter compensatie van communicatieproblematiek of medicijn dispenser.</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tc={9E6AB899-AAA3-4A4D-BFC8-213AE1D3E6DB}</author>
    <author>tc={255E7993-6C1A-450A-A47D-E0D0FAEAA0D2}</author>
    <author>tc={E88FEC42-CF5A-4591-8FC1-128DE4DFEC4E}</author>
    <author>tc={7BB1F1D5-1D19-41A8-A008-6B3218007557}</author>
    <author>tc={2CEBBFC1-1C83-4CAC-BBC4-643933878ADA}</author>
    <author>tc={5FF2E7D8-D64C-4721-9190-BA3E23902A38}</author>
    <author>tc={12CD89C3-1DDC-4BD1-AB61-E45CC2227E62}</author>
    <author>tc={7B24D1A7-64CB-439E-B830-6CCD0347303A}</author>
    <author>tc={A82F1D2E-2E9B-4C2A-AED7-8F33D450A5AF}</author>
    <author>tc={02F50B42-F36C-4C6A-812B-8EAC32B408A5}</author>
    <author>tc={0ED75524-5990-419E-B806-A9AAD45DB0E6}</author>
    <author>tc={B0E9054A-225B-4C1D-8145-00A9C2B2D7EB}</author>
    <author>tc={94572C35-6B01-4CC6-9469-F400D9EEDE02}</author>
    <author>tc={3EECAE14-0D3E-4EDA-A3AC-3E3858F2B31E}</author>
    <author>tc={73DA2450-CEBD-4D50-B2BE-46231C87F603}</author>
    <author>tc={92B066E9-C7C5-4EAD-92EA-E5EEC3B6F684}</author>
    <author>tc={F2F8E2C6-F980-4A62-8480-0C1C09D4D7D3}</author>
    <author>tc={6B968766-E266-4DF3-830B-B0FB818AC934}</author>
    <author>tc={7B921838-8FB9-4221-B77B-826A2C38B8AB}</author>
    <author>tc={5D8405FF-CB57-45D8-8764-A3CD7AA20593}</author>
    <author>tc={3873653A-67A7-4167-9635-D7C763687C6A}</author>
    <author>tc={78A6718F-34C8-4391-9F4F-DEF1662EAE93}</author>
    <author>tc={862EF1B2-06E6-4688-BAF3-FA0334C5982C}</author>
    <author>tc={049B2007-84B5-4320-8595-56DD1779C83E}</author>
    <author>tc={72464545-2127-4EB0-97EF-99D7AAA592E3}</author>
    <author>tc={D03F6BE2-6BC0-4669-AB05-E7D179E2052D}</author>
    <author>tc={86DC00A4-6725-44BC-B089-675D021D9F91}</author>
    <author>tc={3CAFEB29-546E-44C0-80C5-0358BAE59CFF}</author>
    <author>tc={4DCC7D76-8545-4C2E-93C0-DF4A4518F8CC}</author>
    <author>tc={2A24450D-CE60-4C5B-A317-6D14175038E6}</author>
    <author>tc={B229A8F3-9D1B-42B6-B3A6-47ACCAAF3C26}</author>
    <author>tc={986DF046-689E-4C50-8D14-F40D942A694A}</author>
    <author>tc={DA7BF304-0371-41E1-A94F-F27C206163DD}</author>
    <author>tc={C016AE3F-1F0D-4636-894E-D3F2417EF217}</author>
    <author>tc={EF558678-FF79-4D1E-9791-0B1AC087414C}</author>
    <author>tc={DC56285B-BB50-475F-B021-0CEA3834D3DE}</author>
    <author>tc={839F0C4D-536B-48BA-96F7-3647945E745C}</author>
    <author>tc={F66BBF2A-9452-499E-B028-2D543BDE3BD0}</author>
    <author>tc={FF995C97-0220-4812-AD2F-9A53698B73CE}</author>
    <author>tc={9C329ACE-8AD7-4677-80B6-78C8CA6BA552}</author>
    <author>tc={131130A4-7FFE-4B5A-AA3C-D1BDA530D60E}</author>
    <author>tc={986E10D5-E0BB-44B9-BD5D-7E37A30ADF13}</author>
    <author>tc={E87B2C84-68E8-4174-9AEF-99A2BB547B07}</author>
    <author>tc={B37BAB49-008A-4A9A-B919-A9BD5EA2DE23}</author>
    <author>tc={85463861-8AC3-4088-BEAB-FBB35D9A13AE}</author>
    <author>tc={2C44F260-1F13-4B95-A402-4DBE617D11A4}</author>
    <author>tc={84CAA276-AEDD-4A2A-8429-D2B24B39BD45}</author>
    <author>tc={7F157494-B994-470D-9CC5-E143370772BD}</author>
    <author>tc={331764BA-F4EE-4AF8-B711-C34899075117}</author>
    <author>tc={9CC98C76-B783-48A6-BF31-DD38FE382C61}</author>
    <author>tc={F6216701-B675-4D64-9974-63FDC25FA29B}</author>
    <author>tc={2D2C1958-4CBD-42DB-BC4D-D32466953C96}</author>
    <author>tc={A83892EB-DC0E-4BB8-9807-D0DC110DB3D5}</author>
    <author>tc={9071741D-D091-4721-9C19-20269E94B755}</author>
    <author>tc={422C6B00-D774-435B-87D1-6B7CAE114EC6}</author>
    <author>tc={B9CE66DE-D3D5-4A84-A2CB-3DB320772BDA}</author>
    <author>tc={FF96ABD1-EFD2-4416-AF06-59FB7F10D992}</author>
    <author>tc={15A04EB7-5513-4FA6-8243-5F472CAE6FDB}</author>
    <author>tc={1D1C1678-2FB5-49A4-8294-190E673F3111}</author>
    <author>tc={BCAF49CA-7D21-4ECA-AEEE-55E8CF555DEB}</author>
    <author>tc={17DF5558-D61E-4643-8943-A84D4F5A9680}</author>
    <author>tc={F3F0FDB2-97CD-4080-9EE7-807C6586E7CD}</author>
    <author>tc={8C593AC1-EF72-4799-BB0E-6F5826EEC16E}</author>
    <author>tc={58CB773B-B9E0-4CD6-8ADF-D88D8D552C97}</author>
    <author>tc={9B698227-01D7-40AC-92A4-D4CC397A07CF}</author>
    <author>tc={CC4A4039-04EB-423D-BBEA-6832D7ACF472}</author>
    <author>tc={9238CC25-742D-463B-AE45-989C25E735AE}</author>
    <author>tc={13F80475-F116-4A2E-B569-C303FB499867}</author>
    <author>tc={58AFAA0F-3484-473A-856A-09BBEF5E1DA3}</author>
    <author>tc={81175B7C-E74E-4E05-99A9-D3A3FCD20187}</author>
    <author>tc={3F6E2F7E-3C50-4635-8885-D6D66F333519}</author>
  </authors>
  <commentList>
    <comment ref="B9" authorId="0" shapeId="0" xr:uid="{9E6AB899-AAA3-4A4D-BFC8-213AE1D3E6DB}">
      <text>
        <t>[Threaded comment]
Your version of Excel allows you to read this threaded comment; however, any edits to it will get removed if the file is opened in a newer version of Excel. Learn more: https://go.microsoft.com/fwlink/?linkid=870924
Comment:
    Wij kijken voor de inhoud van de revalidatie specifiek naar het doel van de revalidant. Hierop wordt bepaald welke therapeutische activiteiten worden ingezet en waarop wordt gefocust tijdens de revalidatie. Ook wordt de opnameduur bepaald aan de hand van het behalen van de persoonlijke doelen van de revalidant. De vraag is voortdurend: wat is er nog nodig voor deze revalidant om naar huis te gaan, welke doelen moeten nog bereikt worden?</t>
      </text>
    </comment>
    <comment ref="B10" authorId="1" shapeId="0" xr:uid="{255E7993-6C1A-450A-A47D-E0D0FAEAA0D2}">
      <text>
        <t>[Threaded comment]
Your version of Excel allows you to read this threaded comment; however, any edits to it will get removed if the file is opened in a newer version of Excel. Learn more: https://go.microsoft.com/fwlink/?linkid=870924
Comment:
    In het revalidatieplan houden we alle informatie van de revalidant overzichtelijk bij en dit werken we structureel bij. Hierdoor heeft iedereen die bij de revalidant betrokken is inzicht in de relevante informatie, zoals medicatie, oefenschema’s, transferadviezen.</t>
      </text>
    </comment>
    <comment ref="B11" authorId="2" shapeId="0" xr:uid="{E88FEC42-CF5A-4591-8FC1-128DE4DFEC4E}">
      <text>
        <t>[Threaded comment]
Your version of Excel allows you to read this threaded comment; however, any edits to it will get removed if the file is opened in a newer version of Excel. Learn more: https://go.microsoft.com/fwlink/?linkid=870924
Comment:
    Wij kijken bij de start van de revalidatie samen met de revalidant welke doelen hij/zij behaald wil hebben aan het einde van de revalidatie. Hierbij bespreken we welke doelen tijdens de klinische fase behaald moeten worden en aan welke doelen in de thuissituatie verder gewerkt kan worden.</t>
      </text>
    </comment>
    <comment ref="B12" authorId="3" shapeId="0" xr:uid="{7BB1F1D5-1D19-41A8-A008-6B3218007557}">
      <text>
        <t>[Threaded comment]
Your version of Excel allows you to read this threaded comment; however, any edits to it will get removed if the file is opened in a newer version of Excel. Learn more: https://go.microsoft.com/fwlink/?linkid=870924
Comment:
    Tijdens huisbezoeken of proefverlof kijken we wat de revalidant nog nodig heeft in zijn revalidatieproces, zoals woningaanpassingen of taken oefenen in de relevante omgeving. Ook gebruiken we een huisbezoek om te ervaren of de revalidant nog tegen onverwachte problemen aan loopt. Oefenen met proefverlof in een proefwoning/appartement wordt hier ook bedoeld.</t>
      </text>
    </comment>
    <comment ref="A14" authorId="4" shapeId="0" xr:uid="{2CEBBFC1-1C83-4CAC-BBC4-643933878ADA}">
      <text>
        <t>[Threaded comment]
Your version of Excel allows you to read this threaded comment; however, any edits to it will get removed if the file is opened in a newer version of Excel. Learn more: https://go.microsoft.com/fwlink/?linkid=870924
Comment:
    In deze tool wordt ervan uitgegaan dat betrekken van de mantelzorger gebeurt binnen de juridische kaders, dus met toestemming van de revalidant dan wel als vertegenwoordiger van de revalidant.</t>
      </text>
    </comment>
    <comment ref="B15" authorId="5" shapeId="0" xr:uid="{5FF2E7D8-D64C-4721-9190-BA3E23902A38}">
      <text>
        <t>[Threaded comment]
Your version of Excel allows you to read this threaded comment; however, any edits to it will get removed if the file is opened in a newer version of Excel. Learn more: https://go.microsoft.com/fwlink/?linkid=870924
Comment:
    Tijdens de revalidatie bespreken we regelmatig welke doelen behaald moeten worden tijdens de klinische revalidatiefase en welke doelen vervolgens thuis aan verder wordt gewerkt. 
Ook wordt de revalidant voorbereid op uitdagingen die in de thuissituatie kunnen spelen.</t>
      </text>
    </comment>
    <comment ref="B16" authorId="6" shapeId="0" xr:uid="{12CD89C3-1DDC-4BD1-AB61-E45CC2227E62}">
      <text>
        <t>[Threaded comment]
Your version of Excel allows you to read this threaded comment; however, any edits to it will get removed if the file is opened in a newer version of Excel. Learn more: https://go.microsoft.com/fwlink/?linkid=870924
Comment:
    De revalidant en mantelzorger werken mee aan het opstellen van het revalidatieplan inclusief het opstellen van de doelen, evaluatie van het verloop van de revalidatie en de voorbereiding op het ontslagtraject.</t>
      </text>
    </comment>
    <comment ref="B17" authorId="7" shapeId="0" xr:uid="{7B24D1A7-64CB-439E-B830-6CCD0347303A}">
      <text>
        <t>[Threaded comment]
Your version of Excel allows you to read this threaded comment; however, any edits to it will get removed if the file is opened in a newer version of Excel. Learn more: https://go.microsoft.com/fwlink/?linkid=870924
Comment:
    Denk aan het aanleren van tiltechnieken en gebruik van tilhulpmiddelen, maar ook aan ondersteunen bij ADL taken zoals steunkousen aantrekken of begeleiden tijdens toiletgang en helpen bij inname van medicijnen.</t>
      </text>
    </comment>
    <comment ref="B18" authorId="8" shapeId="0" xr:uid="{A82F1D2E-2E9B-4C2A-AED7-8F33D450A5AF}">
      <text>
        <t>[Threaded comment]
Your version of Excel allows you to read this threaded comment; however, any edits to it will get removed if the file is opened in a newer version of Excel. Learn more: https://go.microsoft.com/fwlink/?linkid=870924
Comment:
    Tijdens het verblijf op de revalidatieafdeling geven we uitleg over wat het ziektebeeld van de revalidant inhoud. Dit kan op meerdere momenten en manieren, voorbeelden hiervan zijn: informatiebijeenkomsten, folders, mondelinge uitleg tijdens contactmoment of MDO, overzicht van relevante websites, enz.</t>
      </text>
    </comment>
    <comment ref="B19" authorId="9" shapeId="0" xr:uid="{02F50B42-F36C-4C6A-812B-8EAC32B408A5}">
      <text>
        <t>[Threaded comment]
Your version of Excel allows you to read this threaded comment; however, any edits to it will get removed if the file is opened in a newer version of Excel. Learn more: https://go.microsoft.com/fwlink/?linkid=870924
Comment:
    Wij nemen de revalidant en mantelzorger mee bij alle beslissingen tijdens het revalidatieproces. Ook zien we ze als teamlid en voorzien ze van alle relevante informatie.</t>
      </text>
    </comment>
    <comment ref="B20" authorId="10" shapeId="0" xr:uid="{0ED75524-5990-419E-B806-A9AAD45DB0E6}">
      <text>
        <t>[Threaded comment]
Your version of Excel allows you to read this threaded comment; however, any edits to it will get removed if the file is opened in a newer version of Excel. Learn more: https://go.microsoft.com/fwlink/?linkid=870924
Comment:
    Tijdens de revalidatie screenen we of er veranderingen zijn in de cognitie. Indien dit het geval is, geven we de revalidant en mantelzorger uitleg over de cognitieve problemen die zijn ontstaan en wordt hun geleerd hoe hier mee om te gaan (bijv. apraxie, planning, coördinatie).</t>
      </text>
    </comment>
    <comment ref="B21" authorId="11" shapeId="0" xr:uid="{B0E9054A-225B-4C1D-8145-00A9C2B2D7EB}">
      <text>
        <t>[Threaded comment]
Your version of Excel allows you to read this threaded comment; however, any edits to it will get removed if the file is opened in a newer version of Excel. Learn more: https://go.microsoft.com/fwlink/?linkid=870924
Comment:
    Tijdens de revalidatie screenen we of de revalidant een veranderde belastbaarheid en veranderde prikkelverwerking heeft. Indien dit het geval is, geven we revalidant en mantelzorger uitleg over de belasting/belastbaarheid en wordt hun geleerd hoe hier mee om te gaan.</t>
      </text>
    </comment>
    <comment ref="B22" authorId="12" shapeId="0" xr:uid="{94572C35-6B01-4CC6-9469-F400D9EEDE02}">
      <text>
        <t>[Threaded comment]
Your version of Excel allows you to read this threaded comment; however, any edits to it will get removed if the file is opened in a newer version of Excel. Learn more: https://go.microsoft.com/fwlink/?linkid=870924
Comment:
    Tijdens het revalidatieproces kijken we naar de belastbaarheid van de mantelzorger, of die na ontslag naar de thuissituatie de zorg vol kan houden of dat er problemen zijn met de verwerking van datgene wat de revalidant is overkomen. 
Indien dit het geval is, geven we de mantelzorger advies waar hiervoor hulp gevonden kan worden (bijv. psycholoog of maatschappelijk werk).</t>
      </text>
    </comment>
    <comment ref="B23" authorId="13" shapeId="0" xr:uid="{3EECAE14-0D3E-4EDA-A3AC-3E3858F2B31E}">
      <text>
        <t>[Threaded comment]
Your version of Excel allows you to read this threaded comment; however, any edits to it will get removed if the file is opened in a newer version of Excel. Learn more: https://go.microsoft.com/fwlink/?linkid=870924
Comment:
    Revalidanten en mantelzorgers hebben inspraak bij het MDO en/of zijn aanwezig bij het MDO.</t>
      </text>
    </comment>
    <comment ref="B24" authorId="14" shapeId="0" xr:uid="{73DA2450-CEBD-4D50-B2BE-46231C87F603}">
      <text>
        <t>[Threaded comment]
Your version of Excel allows you to read this threaded comment; however, any edits to it will get removed if the file is opened in a newer version of Excel. Learn more: https://go.microsoft.com/fwlink/?linkid=870924
Comment:
    Revalidanten en mantelzorgers kunnen het volledige cliëntdossier van de revalidant live inzien. Ook hebben ze de mogelijkheid om hier zelf hun bevindingen en terugkoppelingen in te rapporteren. Bijvoorbeeld rapportages over het zelfstandig oefenen, over huisbezoek of over het mentaal welbevinden.</t>
      </text>
    </comment>
    <comment ref="B25" authorId="15" shapeId="0" xr:uid="{92B066E9-C7C5-4EAD-92EA-E5EEC3B6F684}">
      <text>
        <t>[Threaded comment]
Your version of Excel allows you to read this threaded comment; however, any edits to it will get removed if the file is opened in a newer version of Excel. Learn more: https://go.microsoft.com/fwlink/?linkid=870924
Comment:
    Wij stimuleren mantelzorgers aanwezig te zijn op de revalidatieafdeling, zodat ze op de afdeling dezelfde taken kunnen oefenen en uitvoeren die ze na ontslag in de thuissituatie gaan uitvoeren.</t>
      </text>
    </comment>
    <comment ref="B28" authorId="16" shapeId="0" xr:uid="{F2F8E2C6-F980-4A62-8480-0C1C09D4D7D3}">
      <text>
        <t>[Threaded comment]
Your version of Excel allows you to read this threaded comment; however, any edits to it will get removed if the file is opened in a newer version of Excel. Learn more: https://go.microsoft.com/fwlink/?linkid=870924
Comment:
    Wij stimuleren revalidanten om zoveel mogelijk activiteiten zelfstandig uit te voeren. Dit kan bijvoorbeeld zijn tijdens de ADL, eetmomenten, ontspanningsmomenten e.d.</t>
      </text>
    </comment>
    <comment ref="B29" authorId="17" shapeId="0" xr:uid="{6B968766-E266-4DF3-830B-B0FB818AC934}">
      <text>
        <t>[Threaded comment]
Your version of Excel allows you to read this threaded comment; however, any edits to it will get removed if the file is opened in a newer version of Excel. Learn more: https://go.microsoft.com/fwlink/?linkid=870924
Comment:
    Verpleegkundigen, verzorgenden, voedingsassistenten, enz. hebben een therapeutische rol en in alle contacten begeleiden zij de revalidanten bij het oefenen van (deel)taken. Bijvoorbeeld (onderdelen van) de ochtendzorg, brood smeren, bed opmaken, gordijnen openen e.d.</t>
      </text>
    </comment>
    <comment ref="B30" authorId="18" shapeId="0" xr:uid="{7B921838-8FB9-4221-B77B-826A2C38B8AB}">
      <text>
        <t>[Threaded comment]
Your version of Excel allows you to read this threaded comment; however, any edits to it will get removed if the file is opened in a newer version of Excel. Learn more: https://go.microsoft.com/fwlink/?linkid=870924
Comment:
    Alle professionals van de revalidatieafdeling werken gezamenlijk aan alle doelen van de revalidant. Hierbij heeft ieder expertise op het eigen vakgebied, en is in staat om voorbij de grenzen van het vakgebied te kijken.</t>
      </text>
    </comment>
    <comment ref="B31" authorId="19" shapeId="0" xr:uid="{5D8405FF-CB57-45D8-8764-A3CD7AA20593}">
      <text>
        <t>[Threaded comment]
Your version of Excel allows you to read this threaded comment; however, any edits to it will get removed if the file is opened in a newer version of Excel. Learn more: https://go.microsoft.com/fwlink/?linkid=870924
Comment:
    Alle professionals laten deze kenmerken zien in hun basishouding op de revalidatieafdeling.</t>
      </text>
    </comment>
    <comment ref="B32" authorId="20" shapeId="0" xr:uid="{3873653A-67A7-4167-9635-D7C763687C6A}">
      <text>
        <t>[Threaded comment]
Your version of Excel allows you to read this threaded comment; however, any edits to it will get removed if the file is opened in a newer version of Excel. Learn more: https://go.microsoft.com/fwlink/?linkid=870924
Comment:
    Zowel het team als management dragen een visie op revalidatie uit. Deze visie beschrijven we in (beleids)documenten en hierbij houden we rekening met de kenmerken van een uitdagend revalidatieklimaat.</t>
      </text>
    </comment>
    <comment ref="B33" authorId="21" shapeId="0" xr:uid="{78A6718F-34C8-4391-9F4F-DEF1662EAE93}">
      <text>
        <t>[Threaded comment]
Your version of Excel allows you to read this threaded comment; however, any edits to it will get removed if the file is opened in a newer version of Excel. Learn more: https://go.microsoft.com/fwlink/?linkid=870924
Comment:
    Wij passen onze benadering en manier van informatie overbrengen aan de leerstijl van de revalidant aan. 
Voorbeelden van verschillende leerstijlen zijn: visueel leren (afbeeldingen, video’s e.d.), auditief leren (informatie koppelen aan muziek en geluid), verbaal leren (informatie mondeling overbrengen), fysiek leren (lichaamstaal, voordoen), sociaal leren (samen met anderen leren) of solitair leren (zelfstandig leren).</t>
      </text>
    </comment>
    <comment ref="B34" authorId="22" shapeId="0" xr:uid="{862EF1B2-06E6-4688-BAF3-FA0334C5982C}">
      <text>
        <t>[Threaded comment]
Your version of Excel allows you to read this threaded comment; however, any edits to it will get removed if the file is opened in a newer version of Excel. Learn more: https://go.microsoft.com/fwlink/?linkid=870924
Comment:
    Doordat alle professionals gezamenlijk verantwoordelijk zijn voor het behalen van de revalidatiedoelen, zijn ook alle professionals gelijkwaardig. Dit betekent bijvoorbeeld dat professionals in overleg samenwerken, openstaan en geïnteresseerd zijn in elkaars inzichten, dat iedereen zich gehoord voelt en dat besluitvorming op een constructieve manier plaatsvindt, rekening houdend met ieders expertise en verantwoordelijkheid.</t>
      </text>
    </comment>
    <comment ref="B35" authorId="23" shapeId="0" xr:uid="{049B2007-84B5-4320-8595-56DD1779C83E}">
      <text>
        <t>[Threaded comment]
Your version of Excel allows you to read this threaded comment; however, any edits to it will get removed if the file is opened in a newer version of Excel. Learn more: https://go.microsoft.com/fwlink/?linkid=870924
Comment:
    Alle professionals stimuleren revalidanten vanuit een revalidatieattitude op dezelfde manier en tot dezelfde activiteiten. Hierdoor weet de revalidant waar hij/zij aan toe is en wat er van hem/haar verwacht wordt. Alle betrokken professionals, de revalidant en mantelzorger weten wat de revalidant zelfstandig mag doen en hoe/zij dit verder kan oefenen.</t>
      </text>
    </comment>
    <comment ref="B36" authorId="24" shapeId="0" xr:uid="{72464545-2127-4EB0-97EF-99D7AAA592E3}">
      <text>
        <t>[Threaded comment]
Your version of Excel allows you to read this threaded comment; however, any edits to it will get removed if the file is opened in a newer version of Excel. Learn more: https://go.microsoft.com/fwlink/?linkid=870924
Comment:
    Wij kiezen bewust voor het werken op een revalidatieafdeling en weten dat hier een eigen dynamiek en cultuur heerst. We zijn bereid aanvullende kennis en competenties te verwerven.</t>
      </text>
    </comment>
    <comment ref="B37" authorId="25" shapeId="0" xr:uid="{D03F6BE2-6BC0-4669-AB05-E7D179E2052D}">
      <text>
        <t>[Threaded comment]
Your version of Excel allows you to read this threaded comment; however, any edits to it will get removed if the file is opened in a newer version of Excel. Learn more: https://go.microsoft.com/fwlink/?linkid=870924
Comment:
    Professionals worden gestimuleerd om hun kennis van geriatrie en revalidatie op niveau te houden. Dit kan bijvoorbeeld middels congresbezoeken, abonnementen op vakbladen, (interne) scholingen, werken met richtlijnen, zorgpaden en protocollen enz.</t>
      </text>
    </comment>
    <comment ref="B38" authorId="26" shapeId="0" xr:uid="{86DC00A4-6725-44BC-B089-675D021D9F91}">
      <text>
        <t>[Threaded comment]
Your version of Excel allows you to read this threaded comment; however, any edits to it will get removed if the file is opened in a newer version of Excel. Learn more: https://go.microsoft.com/fwlink/?linkid=870924
Comment:
    Tijdens de revalidatiefase kijken we met de revalidant naar hoe deze na de revalidatie zijn leven wil inrichten. Hiervoor benodigde vaardigheden nemen we op in de revalidatiedoelen en kunnen zowel tijdens de klinische als ambulante fase worden behaald.</t>
      </text>
    </comment>
    <comment ref="B39" authorId="27" shapeId="0" xr:uid="{3CAFEB29-546E-44C0-80C5-0358BAE59CFF}">
      <text>
        <t>[Threaded comment]
Your version of Excel allows you to read this threaded comment; however, any edits to it will get removed if the file is opened in a newer version of Excel. Learn more: https://go.microsoft.com/fwlink/?linkid=870924
Comment:
    Om een goede sfeer en onderling contact te stimuleren bieden we op de afdeling verschillende activiteiten aan. Hierbij kan gedacht worden aan ontspanningsactiviteiten, creatieve activiteiten en sportieve activiteiten. Ook met muziek of gesprekshulpmiddelen (vragen kaartjes, themagroepen e.d.) kan dit worden gecreëerd.</t>
      </text>
    </comment>
    <comment ref="B40" authorId="28" shapeId="0" xr:uid="{4DCC7D76-8545-4C2E-93C0-DF4A4518F8CC}">
      <text>
        <t>[Threaded comment]
Your version of Excel allows you to read this threaded comment; however, any edits to it will get removed if the file is opened in a newer version of Excel. Learn more: https://go.microsoft.com/fwlink/?linkid=870924
Comment:
    Bij het aanbieden van informatie maken we gebruik van een mix van communicatiemiddelen zoals gesproken woord, filmpjes, posters, folders, apps, websites, informatiebord e.d.</t>
      </text>
    </comment>
    <comment ref="B41" authorId="29" shapeId="0" xr:uid="{2A24450D-CE60-4C5B-A317-6D14175038E6}">
      <text>
        <t>[Threaded comment]
Your version of Excel allows you to read this threaded comment; however, any edits to it will get removed if the file is opened in a newer version of Excel. Learn more: https://go.microsoft.com/fwlink/?linkid=870924
Comment:
    Een kartrekker of projectgroep houdt het overzicht over de verschillende aspecten van het uitdagend revalidatieklimaat. Om deze aspecten te ontwikkelen of borgen betrekken zij de overige professionals van de afdeling.</t>
      </text>
    </comment>
    <comment ref="B42" authorId="30" shapeId="0" xr:uid="{B229A8F3-9D1B-42B6-B3A6-47ACCAAF3C26}">
      <text>
        <t>[Threaded comment]
Your version of Excel allows you to read this threaded comment; however, any edits to it will get removed if the file is opened in a newer version of Excel. Learn more: https://go.microsoft.com/fwlink/?linkid=870924
Comment:
    Als een revalidatiedoel betrekking heeft op een activiteit buiten kantoortijden, oefenen de behandelaren (zoals fysiotherapie, ergotherapie, logopedie, psycholoog etc.) deze activiteit ook op relevante momenten. Bijvoorbeeld doelen rondom het avondeten of transfers in de avond.</t>
      </text>
    </comment>
    <comment ref="B43" authorId="31" shapeId="0" xr:uid="{986DF046-689E-4C50-8D14-F40D942A694A}">
      <text>
        <t>[Threaded comment]
Your version of Excel allows you to read this threaded comment; however, any edits to it will get removed if the file is opened in a newer version of Excel. Learn more: https://go.microsoft.com/fwlink/?linkid=870924
Comment:
    Revalidanten zijn bezig om hun huidige situatie te verbeteren en zich eventueel aan te passen aan deze situatie. Door ze aan te spreken als revalidant, wordt benadrukt dat ze aan deze aspecten aan het werk zijn.</t>
      </text>
    </comment>
    <comment ref="B46" authorId="32" shapeId="0" xr:uid="{DA7BF304-0371-41E1-A94F-F27C206163DD}">
      <text>
        <t>[Threaded comment]
Your version of Excel allows you to read this threaded comment; however, any edits to it will get removed if the file is opened in a newer version of Excel. Learn more: https://go.microsoft.com/fwlink/?linkid=870924
Comment:
    Hierbij kan gedacht worden aan stoelen op een lange gang, leuningen in de gang, oefenmaterialen (fiets, sport/spel, ballen etc.) beschikbaar en in het zicht, pictogrammen met oefeningen, mogelijkheid om zelf eten en drinken te pakken e.d.</t>
      </text>
    </comment>
    <comment ref="B47" authorId="33" shapeId="0" xr:uid="{C016AE3F-1F0D-4636-894E-D3F2417EF217}">
      <text>
        <t>[Threaded comment]
Your version of Excel allows you to read this threaded comment; however, any edits to it will get removed if the file is opened in a newer version of Excel. Learn more: https://go.microsoft.com/fwlink/?linkid=870924
Comment:
    Alle bij de revalidatie benodigde ADL hulpmiddelen en oefenmaterialen zijn beschikbaar. Deze materialen zijn ook de hele dag zichtbaar en te pakken voor revalidant en mantelzorger om het zelfstandig oefenen te stimuleren. Hierbij geven we de revalidant en mantelzorger uitleg hoe ze dit veilig kunnen gebruiken.</t>
      </text>
    </comment>
    <comment ref="B48" authorId="34" shapeId="0" xr:uid="{EF558678-FF79-4D1E-9791-0B1AC087414C}">
      <text>
        <t>[Threaded comment]
Your version of Excel allows you to read this threaded comment; however, any edits to it will get removed if the file is opened in a newer version of Excel. Learn more: https://go.microsoft.com/fwlink/?linkid=870924
Comment:
    De oefenzaal en andere oefenmaterialen zijn de gehele dag beschikbaar, waardoor de revalidant ook buiten kantoortijden in staat is om zelfstandig te oefenen.</t>
      </text>
    </comment>
    <comment ref="B49" authorId="35" shapeId="0" xr:uid="{DC56285B-BB50-475F-B021-0CEA3834D3DE}">
      <text>
        <t>[Threaded comment]
Your version of Excel allows you to read this threaded comment; however, any edits to it will get removed if the file is opened in a newer version of Excel. Learn more: https://go.microsoft.com/fwlink/?linkid=870924
Comment:
    De energie en eiwitbehoefte van revalidanten behalen we zoveel mogelijk met reguliere producten, vergelijkbaar met thuis. Hierbij kan gedacht worden aan zuivelproducten, vis, noten e.d.</t>
      </text>
    </comment>
    <comment ref="B50" authorId="36" shapeId="0" xr:uid="{839F0C4D-536B-48BA-96F7-3647945E745C}">
      <text>
        <t>[Threaded comment]
Your version of Excel allows you to read this threaded comment; however, any edits to it will get removed if the file is opened in a newer version of Excel. Learn more: https://go.microsoft.com/fwlink/?linkid=870924
Comment:
    Bij de indeling van het gebouw hebben we rekening gehouden met de loopafstand voor revalidanten, zodat ze worden gestimuleerd om transfers lopend af te leggen (evt. onder begeleiding). Indien een afstand te lang is, hebben we stoelen op de gang voor rustmomenten. Daarnaast hebben we op relevante plekken leuningen. Dit biedt revalidanten veiligheid en een mogelijkheid om oefeningen aan uit te voeren.</t>
      </text>
    </comment>
    <comment ref="B51" authorId="37" shapeId="0" xr:uid="{F66BBF2A-9452-499E-B028-2D543BDE3BD0}">
      <text>
        <t>[Threaded comment]
Your version of Excel allows you to read this threaded comment; however, any edits to it will get removed if the file is opened in a newer version of Excel. Learn more: https://go.microsoft.com/fwlink/?linkid=870924
Comment:
    Revalidanten hebben de mogelijkheid om zich terug te trekken in een prikkelarme ruimte. Hier zijn bijvoorbeeld minder geluid, licht en andere visuele prikkels. Dit is zowel in een prikkelarme huiskamer als op de eigen kamer mogelijk.</t>
      </text>
    </comment>
    <comment ref="B52" authorId="38" shapeId="0" xr:uid="{FF995C97-0220-4812-AD2F-9A53698B73CE}">
      <text>
        <t>[Threaded comment]
Your version of Excel allows you to read this threaded comment; however, any edits to it will get removed if the file is opened in a newer version of Excel. Learn more: https://go.microsoft.com/fwlink/?linkid=870924
Comment:
    Op de afdeling hebben we een trap. Daarnaast hebben we op de afdeling of in de buitenruimte de mogelijkheid om te lopen op verschillende ondergronden, zoals: vloerbedekking, laminaat, trottoirtegels, kinderkopjes, stoepranden, kiezelstenen e.d.</t>
      </text>
    </comment>
    <comment ref="B53" authorId="39" shapeId="0" xr:uid="{9C329ACE-8AD7-4677-80B6-78C8CA6BA552}">
      <text>
        <t>[Threaded comment]
Your version of Excel allows you to read this threaded comment; however, any edits to it will get removed if the file is opened in a newer version of Excel. Learn more: https://go.microsoft.com/fwlink/?linkid=870924
Comment:
    In de slaapkamer hebben we een zitje met makkelijke stoel en voldoende ruimte om met een eventuele rolstoel te manoeuvreren. Daarnaast is een eventuele televisie goed zichtbaar, zonder dat de revalidant op bed hoeft te liggen.</t>
      </text>
    </comment>
    <comment ref="B54" authorId="40" shapeId="0" xr:uid="{131130A4-7FFE-4B5A-AA3C-D1BDA530D60E}">
      <text>
        <t>[Threaded comment]
Your version of Excel allows you to read this threaded comment; however, any edits to it will get removed if the file is opened in a newer version of Excel. Learn more: https://go.microsoft.com/fwlink/?linkid=870924
Comment:
    Alle oefenruimtes zijn op de afdeling of direct vanuit de afdeling te bereiken en we gebruiken ook de slaapkamer, huiskamer en gangen als oefenruimte. Hierdoor is er toezicht als revalidanten zelfstandig oefenen. Daarnaast stimuleert het de interdisciplinaire samenwerking en zien alle professionals hoever de revalidant is in zijn revalidatie.</t>
      </text>
    </comment>
    <comment ref="B55" authorId="41" shapeId="0" xr:uid="{986E10D5-E0BB-44B9-BD5D-7E37A30ADF13}">
      <text>
        <t>[Threaded comment]
Your version of Excel allows you to read this threaded comment; however, any edits to it will get removed if the file is opened in a newer version of Excel. Learn more: https://go.microsoft.com/fwlink/?linkid=870924
Comment:
    Op de afdeling hebben we bijvoorbeeld een gezamenlijke huiskamer of eetzaal waar het gezellig is om te verblijven. Hierdoor wordt het contact tussen revalidanten en het gezamenlijke oefenen gestimuleerd.</t>
      </text>
    </comment>
    <comment ref="B56" authorId="42" shapeId="0" xr:uid="{E87B2C84-68E8-4174-9AEF-99A2BB547B07}">
      <text>
        <t>[Threaded comment]
Your version of Excel allows you to read this threaded comment; however, any edits to it will get removed if the file is opened in a newer version of Excel. Learn more: https://go.microsoft.com/fwlink/?linkid=870924
Comment:
    Voorbeelden van herkenningspunten zijn: wegbewijzering, naamkaartjes of kamernummers bij de slaapkamers, gangen en of deuren hebben verschillende kleur of thema, klokken met datum e.d.</t>
      </text>
    </comment>
    <comment ref="B57" authorId="43" shapeId="0" xr:uid="{B37BAB49-008A-4A9A-B919-A9BD5EA2DE23}">
      <text>
        <t>[Threaded comment]
Your version of Excel allows you to read this threaded comment; however, any edits to it will get removed if the file is opened in a newer version of Excel. Learn more: https://go.microsoft.com/fwlink/?linkid=870924
Comment:
    Revalidanten hebben op de afdeling de keuze om gebruik te maken van spelletjes, computers, kranten, boeken en televisie.</t>
      </text>
    </comment>
    <comment ref="B58" authorId="44" shapeId="0" xr:uid="{85463861-8AC3-4088-BEAB-FBB35D9A13AE}">
      <text>
        <t>[Threaded comment]
Your version of Excel allows you to read this threaded comment; however, any edits to it will get removed if the file is opened in a newer version of Excel. Learn more: https://go.microsoft.com/fwlink/?linkid=870924
Comment:
    Revalidanten kunnen in hun eigen slaapkamer en badkamer de tijd nemen om relevante vaardigheden te oefenen.</t>
      </text>
    </comment>
    <comment ref="B59" authorId="45" shapeId="0" xr:uid="{2C44F260-1F13-4B95-A402-4DBE617D11A4}">
      <text>
        <t>[Threaded comment]
Your version of Excel allows you to read this threaded comment; however, any edits to it will get removed if the file is opened in a newer version of Excel. Learn more: https://go.microsoft.com/fwlink/?linkid=870924
Comment:
    Alle professionals werken zo veel mogelijk op de afdeling. Dit stimuleert interdisciplinaire samenwerking en maakt dat alle professionals op de hoogte zijn van de voortgang van de revalidant.</t>
      </text>
    </comment>
    <comment ref="B60" authorId="46" shapeId="0" xr:uid="{84CAA276-AEDD-4A2A-8429-D2B24B39BD45}">
      <text>
        <t>[Threaded comment]
Your version of Excel allows you to read this threaded comment; however, any edits to it will get removed if the file is opened in a newer version of Excel. Learn more: https://go.microsoft.com/fwlink/?linkid=870924
Comment:
    Revalidanten kunnen dicht bij hun woonplaats revalideren, waardoor ze in staat zijn om betekenisvolle contacten te onderhouden. Mantelzorgers zijn hierdoor goed in staat om langs te komen.</t>
      </text>
    </comment>
    <comment ref="B61" authorId="47" shapeId="0" xr:uid="{7F157494-B994-470D-9CC5-E143370772BD}">
      <text>
        <t>[Threaded comment]
Your version of Excel allows you to read this threaded comment; however, any edits to it will get removed if the file is opened in a newer version of Excel. Learn more: https://go.microsoft.com/fwlink/?linkid=870924
Comment:
    Indien gewenst kunnen we een oefenruimte afschermen, bijvoorbeeld door een verschuifbare wand of kamerscherm.</t>
      </text>
    </comment>
    <comment ref="B62" authorId="48" shapeId="0" xr:uid="{331764BA-F4EE-4AF8-B711-C34899075117}">
      <text>
        <t>[Threaded comment]
Your version of Excel allows you to read this threaded comment; however, any edits to it will get removed if the file is opened in a newer version of Excel. Learn more: https://go.microsoft.com/fwlink/?linkid=870924
Comment:
    Op de revalidatieafdeling gebruiken we zo veel mogelijk consumentenproducten, zodat revalidanten hiermee kunnen oefenen. Hierbij kan gedacht worden aan een filterkoffieapparaat of Senseo en een waterkoker in plaats van een industrieel koffieapparaat. Ook richten we de slaapkamer zo veel mogelijk in als thuis door bijvoorbeeld de plaats van het bed of lijnen op de grond bij het toilet om de grenzen van het toilet thuis aan te geven.</t>
      </text>
    </comment>
    <comment ref="B63" authorId="49" shapeId="0" xr:uid="{9CC98C76-B783-48A6-BF31-DD38FE382C61}">
      <text>
        <t>[Threaded comment]
Your version of Excel allows you to read this threaded comment; however, any edits to it will get removed if the file is opened in a newer version of Excel. Learn more: https://go.microsoft.com/fwlink/?linkid=870924
Comment:
    Revalidanten hebben tijdens hun opname de mogelijkheid om aan te sluiten bij sociale activiteiten zoals een kaartgroep en muziek, of hebben de mogelijkheid deze contacten en activiteiten te behouden. Daarnaast zijn er restaurants en/of winkels in de buurt.</t>
      </text>
    </comment>
    <comment ref="B64" authorId="50" shapeId="0" xr:uid="{F6216701-B675-4D64-9974-63FDC25FA29B}">
      <text>
        <t>[Threaded comment]
Your version of Excel allows you to read this threaded comment; however, any edits to it will get removed if the file is opened in a newer version of Excel. Learn more: https://go.microsoft.com/fwlink/?linkid=870924
Comment:
    Op de revalidatieafdeling hebben we kleinschalige groepen, zodat revalidanten en professionals elkaar goed kennen. Hierdoor kunnen ze elkaar beter stimuleren en motiveren.</t>
      </text>
    </comment>
    <comment ref="B65" authorId="51" shapeId="0" xr:uid="{2D2C1958-4CBD-42DB-BC4D-D32466953C96}">
      <text>
        <t>[Threaded comment]
Your version of Excel allows you to read this threaded comment; however, any edits to it will get removed if the file is opened in a newer version of Excel. Learn more: https://go.microsoft.com/fwlink/?linkid=870924
Comment:
    Revalidatie is een aparte tak van sport, met andere activiteiten en visie dan langdurige zorg en vindt daarom plaats in een apart gebouw.</t>
      </text>
    </comment>
    <comment ref="B68" authorId="52" shapeId="0" xr:uid="{A83892EB-DC0E-4BB8-9807-D0DC110DB3D5}">
      <text>
        <t>[Threaded comment]
Your version of Excel allows you to read this threaded comment; however, any edits to it will get removed if the file is opened in a newer version of Excel. Learn more: https://go.microsoft.com/fwlink/?linkid=870924
Comment:
    Hierbij kan gedacht worden aan (voorbereidende) loopoefeningen, oefeningen m.b.t. ochtendzorg of maaltijdvoorziening, zelfstandig oefenen in de oefenzaal, e.d.</t>
      </text>
    </comment>
    <comment ref="B69" authorId="53" shapeId="0" xr:uid="{9071741D-D091-4721-9C19-20269E94B755}">
      <text>
        <t>[Threaded comment]
Your version of Excel allows you to read this threaded comment; however, any edits to it will get removed if the file is opened in a newer version of Excel. Learn more: https://go.microsoft.com/fwlink/?linkid=870924
Comment:
    Voor het uitvoeren van de zelfstandige oefeningen zijn alleen eventuele huis, tuin en keuken materialen nodig. Hierdoor kan de revalidant ook na ontslag van de revalidatieafdeling de zelfstandige oefeningen blijven uitvoeren.</t>
      </text>
    </comment>
    <comment ref="B70" authorId="54" shapeId="0" xr:uid="{422C6B00-D774-435B-87D1-6B7CAE114EC6}">
      <text>
        <t>[Threaded comment]
Your version of Excel allows you to read this threaded comment; however, any edits to it will get removed if the file is opened in a newer version of Excel. Learn more: https://go.microsoft.com/fwlink/?linkid=870924
Comment:
    Tijdens therapeutische activiteiten oefenen we relevante taken voor thuis. Bijvoorbeeld het openen van deuren zoals de revalidant ze thuis ook heeft, het pakken van eten uit kastjes op de hoogte van thuis, in en uit bed stappen aan de kant van thuis, draaien in kleine ruimtes zoals thuis.</t>
      </text>
    </comment>
    <comment ref="B71" authorId="55" shapeId="0" xr:uid="{B9CE66DE-D3D5-4A84-A2CB-3DB320772BDA}">
      <text>
        <t>[Threaded comment]
Your version of Excel allows you to read this threaded comment; however, any edits to it will get removed if the file is opened in a newer version of Excel. Learn more: https://go.microsoft.com/fwlink/?linkid=870924
Comment:
    De revalidant kan betrokken zijn bij het bereiden van de warme maaltijd, het klaarmaken van de tafel, het smeren van brood, het pakken van spullen, e.d.</t>
      </text>
    </comment>
    <comment ref="B72" authorId="56" shapeId="0" xr:uid="{FF96ABD1-EFD2-4416-AF06-59FB7F10D992}">
      <text>
        <t>[Threaded comment]
Your version of Excel allows you to read this threaded comment; however, any edits to it will get removed if the file is opened in a newer version of Excel. Learn more: https://go.microsoft.com/fwlink/?linkid=870924
Comment:
    We hebben een gezamenlijke ruimte om te eten waar in principe ook de maaltijd plaats vindt. Deze gezamenlijke maaltijd leidt tot lotgenotencontact en revalidanten kunnen elkaar helpen of van elkaar leren.</t>
      </text>
    </comment>
    <comment ref="B73" authorId="57" shapeId="0" xr:uid="{15A04EB7-5513-4FA6-8243-5F472CAE6FDB}">
      <text>
        <t>[Threaded comment]
Your version of Excel allows you to read this threaded comment; however, any edits to it will get removed if the file is opened in a newer version of Excel. Learn more: https://go.microsoft.com/fwlink/?linkid=870924
Comment:
    Hierbij kan gedacht worden aan (voorbereidende) loopoefeningen, oefeningen m.b.t. ochtendzorg of maaltijdvoorziening e.d. die in groepsverband worden aangeboden.</t>
      </text>
    </comment>
    <comment ref="B74" authorId="58" shapeId="0" xr:uid="{1D1C1678-2FB5-49A4-8294-190E673F3111}">
      <text>
        <t>[Threaded comment]
Your version of Excel allows you to read this threaded comment; however, any edits to it will get removed if the file is opened in a newer version of Excel. Learn more: https://go.microsoft.com/fwlink/?linkid=870924
Comment:
    Op relevante momenten oefenen we aan de doelen van de revalidant. Zo is bijvoorbeeld toiletgang oefenen met hoge nood anders dan op een rustig moment. Hierdoor kunnen therapiemomenten met professionals versnipperd over de dag plaatsvinden.</t>
      </text>
    </comment>
    <comment ref="B75" authorId="59" shapeId="0" xr:uid="{BCAF49CA-7D21-4ECA-AEEE-55E8CF555DEB}">
      <text>
        <t>[Threaded comment]
Your version of Excel allows you to read this threaded comment; however, any edits to it will get removed if the file is opened in a newer version of Excel. Learn more: https://go.microsoft.com/fwlink/?linkid=870924
Comment:
    Huiswerkopdrachten worden door de revalidant en mantelzorger onder eigen regie uitgevoerd en sluiten aan bij het niveau en de doelen van de revalidant. Ook komen professionals bij de revalidant terug op de huiswerkoefeningen, zodat dit ook echt onderdeel van het revalidatietraject is.</t>
      </text>
    </comment>
    <comment ref="B76" authorId="60" shapeId="0" xr:uid="{17DF5558-D61E-4643-8943-A84D4F5A9680}">
      <text>
        <t>[Threaded comment]
Your version of Excel allows you to read this threaded comment; however, any edits to it will get removed if the file is opened in a newer version of Excel. Learn more: https://go.microsoft.com/fwlink/?linkid=870924
Comment:
    Dit kan bijvoorbeeld door gespreksgroepen, oefengroepen, gezamenlijke maaltijden, een sfeervolle ruimte om te verblijven e.d.</t>
      </text>
    </comment>
    <comment ref="B77" authorId="61" shapeId="0" xr:uid="{F3F0FDB2-97CD-4080-9EE7-807C6586E7CD}">
      <text>
        <t>[Threaded comment]
Your version of Excel allows you to read this threaded comment; however, any edits to it will get removed if the file is opened in a newer version of Excel. Learn more: https://go.microsoft.com/fwlink/?linkid=870924
Comment:
    Op de afdeling is de mogelijkheid om op een veilige manier naar buiten te gaan en de buitenruimte is uitnodigend om tijd door te brengen. Dit kan bijvoorbeeld door zitjes, dieren en horecavoorziening. 
Daarnaast stimuleren professionals revalidanten om naar buiten te gaan door bijvoorbeeld buiten therapeutische activiteiten aan te bieden of eetmomenten mogelijk te maken.</t>
      </text>
    </comment>
    <comment ref="B78" authorId="62" shapeId="0" xr:uid="{8C593AC1-EF72-4799-BB0E-6F5826EEC16E}">
      <text>
        <t>[Threaded comment]
Your version of Excel allows you to read this threaded comment; however, any edits to it will get removed if the file is opened in a newer version of Excel. Learn more: https://go.microsoft.com/fwlink/?linkid=870924
Comment:
    Als bij ontslag naar de thuissituatie nog therapie nodig is (zowel ambulant of 1e lijn), begeleiden we deze overgang. Indien wenselijk zet dezelfde behandelaar de therapie voort. Als dit niet het geval is, zorgen we voor een warme overdracht. Dit kan op schrift, telefonisch of via videobeelden gaan.</t>
      </text>
    </comment>
    <comment ref="B79" authorId="63" shapeId="0" xr:uid="{58CB773B-B9E0-4CD6-8ADF-D88D8D552C97}">
      <text>
        <t>[Threaded comment]
Your version of Excel allows you to read this threaded comment; however, any edits to it will get removed if the file is opened in a newer version of Excel. Learn more: https://go.microsoft.com/fwlink/?linkid=870924
Comment:
    Hierbij kan gedacht worden aan gespreksgroepen, geheugentraining e.d.</t>
      </text>
    </comment>
    <comment ref="B80" authorId="64" shapeId="0" xr:uid="{9B698227-01D7-40AC-92A4-D4CC397A07CF}">
      <text>
        <t>[Threaded comment]
Your version of Excel allows you to read this threaded comment; however, any edits to it will get removed if the file is opened in a newer version of Excel. Learn more: https://go.microsoft.com/fwlink/?linkid=870924
Comment:
    Revalidanten met vergelijkbare diagnosegroepen zitten zo veel mogelijk op 1 afdeling bij elkaar om lotgenotencontact te stimuleren.
Een andere mogelijkheid voor deze clustering is tijdens de groepstherapie.</t>
      </text>
    </comment>
    <comment ref="B81" authorId="65" shapeId="0" xr:uid="{CC4A4039-04EB-423D-BBEA-6832D7ACF472}">
      <text>
        <t>[Threaded comment]
Your version of Excel allows you to read this threaded comment; however, any edits to it will get removed if the file is opened in a newer version of Excel. Learn more: https://go.microsoft.com/fwlink/?linkid=870924
Comment:
    Revalidanten weten op welke momenten therapeuten aanwezig zijn in de oefenruimtes en kunnen op die momenten onder supervisie extra oefeningen uitvoeren.</t>
      </text>
    </comment>
    <comment ref="B82" authorId="66" shapeId="0" xr:uid="{9238CC25-742D-463B-AE45-989C25E735AE}">
      <text>
        <t>[Threaded comment]
Your version of Excel allows you to read this threaded comment; however, any edits to it will get removed if the file is opened in a newer version of Excel. Learn more: https://go.microsoft.com/fwlink/?linkid=870924
Comment:
    Bezoek zonder mantelzorgtaken komt op specifieke bezoektijden langs om zo min mogelijk interferentie met het revalidatieklimaat te hebben.</t>
      </text>
    </comment>
    <comment ref="B83" authorId="67" shapeId="0" xr:uid="{13F80475-F116-4A2E-B569-C303FB499867}">
      <text>
        <t>[Threaded comment]
Your version of Excel allows you to read this threaded comment; however, any edits to it will get removed if the file is opened in a newer version of Excel. Learn more: https://go.microsoft.com/fwlink/?linkid=870924
Comment:
    Hierbij kan gedacht worden aan opdrachten voor geheugentraining en oefeningen m.b.t. communicatie of voor de rouwverwerking.</t>
      </text>
    </comment>
    <comment ref="B84" authorId="68" shapeId="0" xr:uid="{58AFAA0F-3484-473A-856A-09BBEF5E1DA3}">
      <text>
        <t>[Threaded comment]
Your version of Excel allows you to read this threaded comment; however, any edits to it will get removed if the file is opened in a newer version of Excel. Learn more: https://go.microsoft.com/fwlink/?linkid=870924
Comment:
    Hierbij kan gedacht worden aan stappentellers, horloges voor hartslagmeting e.d.</t>
      </text>
    </comment>
    <comment ref="B85" authorId="69" shapeId="0" xr:uid="{81175B7C-E74E-4E05-99A9-D3A3FCD20187}">
      <text>
        <t>[Threaded comment]
Your version of Excel allows you to read this threaded comment; however, any edits to it will get removed if the file is opened in a newer version of Excel. Learn more: https://go.microsoft.com/fwlink/?linkid=870924
Comment:
    Hierbij kan gedacht worden aan gebruik van tablets, oefenapps, digitale routes fietsen, tovertafel, smartwatches, exergaming e.d..</t>
      </text>
    </comment>
    <comment ref="B86" authorId="70" shapeId="0" xr:uid="{3F6E2F7E-3C50-4635-8885-D6D66F333519}">
      <text>
        <t>[Threaded comment]
Your version of Excel allows you to read this threaded comment; however, any edits to it will get removed if the file is opened in a newer version of Excel. Learn more: https://go.microsoft.com/fwlink/?linkid=870924
Comment:
    Hierbij kan gedacht worden aan technieken voor beeldbellen wat na de revalidatie gebruikt kan worden door thuiszorg of voor sociaal contact. Andere mogelijkheden zijn het gebruik van apps voor zelfstandig oefenen, communicatiemiddelen ter compensatie van communicatieproblematiek of medicijn dispenser.</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tc={0DFE0406-5C24-49C2-97D0-CE73B12A297C}</author>
    <author>tc={2235040F-4C0C-434E-BE66-B518D85C062C}</author>
    <author>tc={7674B792-AC84-4D42-9CC2-821C44C5AE1A}</author>
    <author>tc={2B992BA5-6250-40E1-9D5D-DC3F72AD7A3F}</author>
    <author>tc={F5309E1C-D8D4-4EB9-B16A-BECF16503128}</author>
    <author>tc={FE18E1FC-A38E-440C-B596-AED254C98939}</author>
    <author>tc={3B6CF767-0D94-4B43-B532-4496E4113C52}</author>
    <author>tc={0DFA315B-1DF8-414D-B9EE-E5FFF5287A57}</author>
    <author>tc={4292DF09-8983-403E-A26D-C31AB288D00B}</author>
    <author>tc={1FE32815-A470-4CF3-91F5-AFD4E99F9167}</author>
    <author>tc={7D777F96-3DF7-4CDD-A0A8-4C23C01EBF51}</author>
    <author>tc={A6EE81B8-7B6A-4BAF-884F-109F9C2FE364}</author>
    <author>tc={F8DD411E-8BE7-43FE-83C2-3C0B29958061}</author>
    <author>tc={72DE1F4F-3691-49F5-9F9A-C3B369E12657}</author>
    <author>tc={6DB0300F-A470-44F3-AE66-14F4D2257210}</author>
    <author>tc={BBED1403-F779-443C-9EB3-4A00D87A4BA0}</author>
    <author>tc={690B2A00-88BB-4E0B-A0D1-BBA63B9C9D46}</author>
    <author>tc={D2FC2261-7BF9-4F24-BB63-FB218A752A98}</author>
    <author>tc={9E8E3BF3-F44A-4D9F-913E-EECCE258DF5C}</author>
    <author>tc={DC8B4E76-F8D6-45C2-8761-1E50A54B199F}</author>
    <author>tc={036784D8-DA3B-44D6-94B2-EB21ACFAD1BE}</author>
    <author>tc={F9AAE6B5-F70C-4BE2-A222-D5079C8C1E43}</author>
    <author>tc={C4360E16-F1E0-417A-A975-ABF2D8D9F2A7}</author>
    <author>tc={D525706B-ADC0-462C-A060-8F040A39CB72}</author>
    <author>tc={2707D43C-4CDF-4886-B7F3-726D07799375}</author>
    <author>tc={BBE2A45F-7499-46DF-BF5F-D8FB94172193}</author>
    <author>tc={09F5B664-D91C-4104-BE9B-5AC3C393CC82}</author>
    <author>tc={54D7CE89-EFD7-4F7F-A5DF-F6A83E40659B}</author>
    <author>tc={D330AF87-3D90-416B-9ED4-6850EF11EE80}</author>
    <author>tc={A68E4966-ED38-442A-A173-8C2089130781}</author>
    <author>tc={DE0838D4-844B-4B65-8229-284C2F2A7734}</author>
    <author>tc={9AF22F45-38F2-4E8C-A046-B0C53D597CF1}</author>
    <author>tc={A321E427-9362-4AEA-BA4C-329C556352B2}</author>
    <author>tc={5572A789-CCDB-4760-8882-E56B6E1B0BD7}</author>
    <author>tc={5804AFA7-EA4A-4441-8179-6A2C428EBE3C}</author>
    <author>tc={53DF2EF7-D172-478B-BF67-D337FB6D6FC0}</author>
    <author>tc={8F0AE1F1-9D5A-47A4-8ECF-DF8B50F24903}</author>
    <author>tc={DBBCB785-D536-4959-B937-E9C8E8CC2327}</author>
    <author>tc={6C61F69B-469C-4E49-AFD5-A0453A1ABD37}</author>
    <author>tc={903ADE3A-9212-4679-ABAA-2312D0A655C3}</author>
    <author>tc={C3219542-32B5-4C0A-B80D-3AC9FFDDDEBB}</author>
    <author>tc={AA85E552-F99F-4CE4-B5F4-87A7801F5276}</author>
    <author>tc={F98B393D-D1D0-4AD8-9E22-DAAE3616CB46}</author>
    <author>tc={7669DBE9-0B0B-4DE3-9F86-44E707032D4E}</author>
    <author>tc={A6BBC983-7F5D-4110-B439-BFB7B409C6FF}</author>
    <author>tc={818A1392-DF19-4380-B101-40DBBE4B1411}</author>
    <author>tc={AAEF980D-DF46-49CE-8EDB-E4F30EAF39E2}</author>
    <author>tc={C28A68B6-33AA-45CB-98F4-E637EC74AC4E}</author>
    <author>tc={1EEDD704-3F34-478D-A7FC-4115CEC3C8C0}</author>
    <author>tc={A0F95A8E-C0C4-4EC5-9314-CA040F4A11B3}</author>
    <author>tc={AEAAD6D7-ED5A-475B-A74D-9C35638DDC50}</author>
    <author>tc={604F1F89-CDEB-4867-AB6E-55F34E33EC03}</author>
    <author>tc={A6F7B137-E780-4AAE-9B98-46080F70DB5B}</author>
    <author>tc={6AB1E037-8A4E-452E-9D65-15282B10662B}</author>
    <author>tc={462881B8-7C03-4581-8224-AF19E536F5E8}</author>
    <author>tc={E81819F6-3604-424A-A4F6-13B935A0DAA5}</author>
    <author>tc={6DA59E99-78B6-48E0-8ACB-3749C25BBBB4}</author>
    <author>tc={4B0B9360-659A-4D3B-A36C-447A5914EA3F}</author>
    <author>tc={FF6FB6A6-E62E-4AB9-9FF3-9623EAE0CAAB}</author>
    <author>tc={FA6A21EC-733C-43D0-8293-E48A65DA12CF}</author>
    <author>tc={955336F4-7670-49F7-BBE9-50A8C4352F13}</author>
    <author>tc={ECC7386A-2896-4272-AD5B-C64B240B048C}</author>
    <author>tc={4EAAD1AC-3C20-4A9E-8CA0-A4C7E3320392}</author>
    <author>tc={69D23027-D343-48D1-8061-A5E86B8242CD}</author>
    <author>tc={09DEF82F-7FB2-47B9-B4BA-D34613371191}</author>
    <author>tc={BAA8C409-9549-456C-8609-09CA951BD995}</author>
    <author>tc={D13A6D08-142D-41E1-90E6-C17EFCB5003E}</author>
    <author>tc={C86F48B4-F5B4-4E42-984F-76B90EC5ADEF}</author>
    <author>tc={6D37E0FD-4F46-4507-9A40-0D686FE4D228}</author>
    <author>tc={9F6745F7-D196-401C-B6D3-E1719DA7A6F7}</author>
    <author>tc={00D8F321-C745-413C-BF7B-5CFC494F1250}</author>
  </authors>
  <commentList>
    <comment ref="B9" authorId="0" shapeId="0" xr:uid="{0DFE0406-5C24-49C2-97D0-CE73B12A297C}">
      <text>
        <t>[Threaded comment]
Your version of Excel allows you to read this threaded comment; however, any edits to it will get removed if the file is opened in a newer version of Excel. Learn more: https://go.microsoft.com/fwlink/?linkid=870924
Comment:
    Wij kijken voor de inhoud van de revalidatie specifiek naar het doel van de revalidant. Hierop wordt bepaald welke therapeutische activiteiten worden ingezet en waarop wordt gefocust tijdens de revalidatie. Ook wordt de opnameduur bepaald aan de hand van het behalen van de persoonlijke doelen van de revalidant. De vraag is voortdurend: wat is er nog nodig voor deze revalidant om naar huis te gaan, welke doelen moeten nog bereikt worden?</t>
      </text>
    </comment>
    <comment ref="B10" authorId="1" shapeId="0" xr:uid="{2235040F-4C0C-434E-BE66-B518D85C062C}">
      <text>
        <t>[Threaded comment]
Your version of Excel allows you to read this threaded comment; however, any edits to it will get removed if the file is opened in a newer version of Excel. Learn more: https://go.microsoft.com/fwlink/?linkid=870924
Comment:
    In het revalidatieplan houden we alle informatie van de revalidant overzichtelijk bij en dit werken we structureel bij. Hierdoor heeft iedereen die bij de revalidant betrokken is inzicht in de relevante informatie, zoals medicatie, oefenschema’s, transferadviezen.</t>
      </text>
    </comment>
    <comment ref="B11" authorId="2" shapeId="0" xr:uid="{7674B792-AC84-4D42-9CC2-821C44C5AE1A}">
      <text>
        <t>[Threaded comment]
Your version of Excel allows you to read this threaded comment; however, any edits to it will get removed if the file is opened in a newer version of Excel. Learn more: https://go.microsoft.com/fwlink/?linkid=870924
Comment:
    Wij kijken bij de start van de revalidatie samen met de revalidant welke doelen hij/zij behaald wil hebben aan het einde van de revalidatie. Hierbij bespreken we welke doelen tijdens de klinische fase behaald moeten worden en aan welke doelen in de thuissituatie verder gewerkt kan worden.</t>
      </text>
    </comment>
    <comment ref="B12" authorId="3" shapeId="0" xr:uid="{2B992BA5-6250-40E1-9D5D-DC3F72AD7A3F}">
      <text>
        <t>[Threaded comment]
Your version of Excel allows you to read this threaded comment; however, any edits to it will get removed if the file is opened in a newer version of Excel. Learn more: https://go.microsoft.com/fwlink/?linkid=870924
Comment:
    Tijdens huisbezoeken of proefverlof kijken we wat de revalidant nog nodig heeft in zijn revalidatieproces, zoals woningaanpassingen of taken oefenen in de relevante omgeving. Ook gebruiken we een huisbezoek om te ervaren of de revalidant nog tegen onverwachte problemen aan loopt. Oefenen met proefverlof in een proefwoning/appartement wordt hier ook bedoeld.</t>
      </text>
    </comment>
    <comment ref="A14" authorId="4" shapeId="0" xr:uid="{F5309E1C-D8D4-4EB9-B16A-BECF16503128}">
      <text>
        <t>[Threaded comment]
Your version of Excel allows you to read this threaded comment; however, any edits to it will get removed if the file is opened in a newer version of Excel. Learn more: https://go.microsoft.com/fwlink/?linkid=870924
Comment:
    In deze tool wordt ervan uitgegaan dat betrekken van de mantelzorger gebeurt binnen de juridische kaders, dus met toestemming van de revalidant dan wel als vertegenwoordiger van de revalidant.</t>
      </text>
    </comment>
    <comment ref="B15" authorId="5" shapeId="0" xr:uid="{FE18E1FC-A38E-440C-B596-AED254C98939}">
      <text>
        <t>[Threaded comment]
Your version of Excel allows you to read this threaded comment; however, any edits to it will get removed if the file is opened in a newer version of Excel. Learn more: https://go.microsoft.com/fwlink/?linkid=870924
Comment:
    Tijdens de revalidatie bespreken we regelmatig welke doelen behaald moeten worden tijdens de klinische revalidatiefase en welke doelen vervolgens thuis aan verder wordt gewerkt. 
Ook wordt de revalidant voorbereid op uitdagingen die in de thuissituatie kunnen spelen.</t>
      </text>
    </comment>
    <comment ref="B16" authorId="6" shapeId="0" xr:uid="{3B6CF767-0D94-4B43-B532-4496E4113C52}">
      <text>
        <t>[Threaded comment]
Your version of Excel allows you to read this threaded comment; however, any edits to it will get removed if the file is opened in a newer version of Excel. Learn more: https://go.microsoft.com/fwlink/?linkid=870924
Comment:
    De revalidant en mantelzorger werken mee aan het opstellen van het revalidatieplan inclusief het opstellen van de doelen, evaluatie van het verloop van de revalidatie en de voorbereiding op het ontslagtraject.</t>
      </text>
    </comment>
    <comment ref="B17" authorId="7" shapeId="0" xr:uid="{0DFA315B-1DF8-414D-B9EE-E5FFF5287A57}">
      <text>
        <t>[Threaded comment]
Your version of Excel allows you to read this threaded comment; however, any edits to it will get removed if the file is opened in a newer version of Excel. Learn more: https://go.microsoft.com/fwlink/?linkid=870924
Comment:
    Denk aan het aanleren van tiltechnieken en gebruik van tilhulpmiddelen, maar ook aan ondersteunen bij ADL taken zoals steunkousen aantrekken of begeleiden tijdens toiletgang en helpen bij inname van medicijnen.</t>
      </text>
    </comment>
    <comment ref="B18" authorId="8" shapeId="0" xr:uid="{4292DF09-8983-403E-A26D-C31AB288D00B}">
      <text>
        <t>[Threaded comment]
Your version of Excel allows you to read this threaded comment; however, any edits to it will get removed if the file is opened in a newer version of Excel. Learn more: https://go.microsoft.com/fwlink/?linkid=870924
Comment:
    Tijdens het verblijf op de revalidatieafdeling geven we uitleg over wat het ziektebeeld van de revalidant inhoud. Dit kan op meerdere momenten en manieren, voorbeelden hiervan zijn: informatiebijeenkomsten, folders, mondelinge uitleg tijdens contactmoment of MDO, overzicht van relevante websites, enz.</t>
      </text>
    </comment>
    <comment ref="B19" authorId="9" shapeId="0" xr:uid="{1FE32815-A470-4CF3-91F5-AFD4E99F9167}">
      <text>
        <t>[Threaded comment]
Your version of Excel allows you to read this threaded comment; however, any edits to it will get removed if the file is opened in a newer version of Excel. Learn more: https://go.microsoft.com/fwlink/?linkid=870924
Comment:
    Wij nemen de revalidant en mantelzorger mee bij alle beslissingen tijdens het revalidatieproces. Ook zien we ze als teamlid en voorzien ze van alle relevante informatie.</t>
      </text>
    </comment>
    <comment ref="B20" authorId="10" shapeId="0" xr:uid="{7D777F96-3DF7-4CDD-A0A8-4C23C01EBF51}">
      <text>
        <t>[Threaded comment]
Your version of Excel allows you to read this threaded comment; however, any edits to it will get removed if the file is opened in a newer version of Excel. Learn more: https://go.microsoft.com/fwlink/?linkid=870924
Comment:
    Tijdens de revalidatie screenen we of er veranderingen zijn in de cognitie. Indien dit het geval is, geven we de revalidant en mantelzorger uitleg over de cognitieve problemen die zijn ontstaan en wordt hun geleerd hoe hier mee om te gaan (bijv. apraxie, planning, coördinatie).</t>
      </text>
    </comment>
    <comment ref="B21" authorId="11" shapeId="0" xr:uid="{A6EE81B8-7B6A-4BAF-884F-109F9C2FE364}">
      <text>
        <t>[Threaded comment]
Your version of Excel allows you to read this threaded comment; however, any edits to it will get removed if the file is opened in a newer version of Excel. Learn more: https://go.microsoft.com/fwlink/?linkid=870924
Comment:
    Tijdens de revalidatie screenen we of de revalidant een veranderde belastbaarheid en veranderde prikkelverwerking heeft. Indien dit het geval is, geven we revalidant en mantelzorger uitleg over de belasting/belastbaarheid en wordt hun geleerd hoe hier mee om te gaan.</t>
      </text>
    </comment>
    <comment ref="B22" authorId="12" shapeId="0" xr:uid="{F8DD411E-8BE7-43FE-83C2-3C0B29958061}">
      <text>
        <t>[Threaded comment]
Your version of Excel allows you to read this threaded comment; however, any edits to it will get removed if the file is opened in a newer version of Excel. Learn more: https://go.microsoft.com/fwlink/?linkid=870924
Comment:
    Tijdens het revalidatieproces kijken we naar de belastbaarheid van de mantelzorger, of die na ontslag naar de thuissituatie de zorg vol kan houden of dat er problemen zijn met de verwerking van datgene wat de revalidant is overkomen. 
Indien dit het geval is, geven we de mantelzorger advies waar hiervoor hulp gevonden kan worden (bijv. psycholoog of maatschappelijk werk).</t>
      </text>
    </comment>
    <comment ref="B23" authorId="13" shapeId="0" xr:uid="{72DE1F4F-3691-49F5-9F9A-C3B369E12657}">
      <text>
        <t>[Threaded comment]
Your version of Excel allows you to read this threaded comment; however, any edits to it will get removed if the file is opened in a newer version of Excel. Learn more: https://go.microsoft.com/fwlink/?linkid=870924
Comment:
    Revalidanten en mantelzorgers hebben inspraak bij het MDO en/of zijn aanwezig bij het MDO.</t>
      </text>
    </comment>
    <comment ref="B24" authorId="14" shapeId="0" xr:uid="{6DB0300F-A470-44F3-AE66-14F4D2257210}">
      <text>
        <t>[Threaded comment]
Your version of Excel allows you to read this threaded comment; however, any edits to it will get removed if the file is opened in a newer version of Excel. Learn more: https://go.microsoft.com/fwlink/?linkid=870924
Comment:
    Revalidanten en mantelzorgers kunnen het volledige cliëntdossier van de revalidant live inzien. Ook hebben ze de mogelijkheid om hier zelf hun bevindingen en terugkoppelingen in te rapporteren. Bijvoorbeeld rapportages over het zelfstandig oefenen, over huisbezoek of over het mentaal welbevinden.</t>
      </text>
    </comment>
    <comment ref="B25" authorId="15" shapeId="0" xr:uid="{BBED1403-F779-443C-9EB3-4A00D87A4BA0}">
      <text>
        <t>[Threaded comment]
Your version of Excel allows you to read this threaded comment; however, any edits to it will get removed if the file is opened in a newer version of Excel. Learn more: https://go.microsoft.com/fwlink/?linkid=870924
Comment:
    Wij stimuleren mantelzorgers aanwezig te zijn op de revalidatieafdeling, zodat ze op de afdeling dezelfde taken kunnen oefenen en uitvoeren die ze na ontslag in de thuissituatie gaan uitvoeren.</t>
      </text>
    </comment>
    <comment ref="B28" authorId="16" shapeId="0" xr:uid="{690B2A00-88BB-4E0B-A0D1-BBA63B9C9D46}">
      <text>
        <t>[Threaded comment]
Your version of Excel allows you to read this threaded comment; however, any edits to it will get removed if the file is opened in a newer version of Excel. Learn more: https://go.microsoft.com/fwlink/?linkid=870924
Comment:
    Wij stimuleren revalidanten om zoveel mogelijk activiteiten zelfstandig uit te voeren. Dit kan bijvoorbeeld zijn tijdens de ADL, eetmomenten, ontspanningsmomenten e.d.</t>
      </text>
    </comment>
    <comment ref="B29" authorId="17" shapeId="0" xr:uid="{D2FC2261-7BF9-4F24-BB63-FB218A752A98}">
      <text>
        <t>[Threaded comment]
Your version of Excel allows you to read this threaded comment; however, any edits to it will get removed if the file is opened in a newer version of Excel. Learn more: https://go.microsoft.com/fwlink/?linkid=870924
Comment:
    Verpleegkundigen, verzorgenden, voedingsassistenten, enz. hebben een therapeutische rol en in alle contacten begeleiden zij de revalidanten bij het oefenen van (deel)taken. Bijvoorbeeld (onderdelen van) de ochtendzorg, brood smeren, bed opmaken, gordijnen openen e.d.</t>
      </text>
    </comment>
    <comment ref="B30" authorId="18" shapeId="0" xr:uid="{9E8E3BF3-F44A-4D9F-913E-EECCE258DF5C}">
      <text>
        <t>[Threaded comment]
Your version of Excel allows you to read this threaded comment; however, any edits to it will get removed if the file is opened in a newer version of Excel. Learn more: https://go.microsoft.com/fwlink/?linkid=870924
Comment:
    Alle professionals van de revalidatieafdeling werken gezamenlijk aan alle doelen van de revalidant. Hierbij heeft ieder expertise op het eigen vakgebied, en is in staat om voorbij de grenzen van het vakgebied te kijken.</t>
      </text>
    </comment>
    <comment ref="B31" authorId="19" shapeId="0" xr:uid="{DC8B4E76-F8D6-45C2-8761-1E50A54B199F}">
      <text>
        <t>[Threaded comment]
Your version of Excel allows you to read this threaded comment; however, any edits to it will get removed if the file is opened in a newer version of Excel. Learn more: https://go.microsoft.com/fwlink/?linkid=870924
Comment:
    Alle professionals laten deze kenmerken zien in hun basishouding op de revalidatieafdeling.</t>
      </text>
    </comment>
    <comment ref="B32" authorId="20" shapeId="0" xr:uid="{036784D8-DA3B-44D6-94B2-EB21ACFAD1BE}">
      <text>
        <t>[Threaded comment]
Your version of Excel allows you to read this threaded comment; however, any edits to it will get removed if the file is opened in a newer version of Excel. Learn more: https://go.microsoft.com/fwlink/?linkid=870924
Comment:
    Zowel het team als management dragen een visie op revalidatie uit. Deze visie beschrijven we in (beleids)documenten en hierbij houden we rekening met de kenmerken van een uitdagend revalidatieklimaat.</t>
      </text>
    </comment>
    <comment ref="B33" authorId="21" shapeId="0" xr:uid="{F9AAE6B5-F70C-4BE2-A222-D5079C8C1E43}">
      <text>
        <t>[Threaded comment]
Your version of Excel allows you to read this threaded comment; however, any edits to it will get removed if the file is opened in a newer version of Excel. Learn more: https://go.microsoft.com/fwlink/?linkid=870924
Comment:
    Wij passen onze benadering en manier van informatie overbrengen aan de leerstijl van de revalidant aan. 
Voorbeelden van verschillende leerstijlen zijn: visueel leren (afbeeldingen, video’s e.d.), auditief leren (informatie koppelen aan muziek en geluid), verbaal leren (informatie mondeling overbrengen), fysiek leren (lichaamstaal, voordoen), sociaal leren (samen met anderen leren) of solitair leren (zelfstandig leren).</t>
      </text>
    </comment>
    <comment ref="B34" authorId="22" shapeId="0" xr:uid="{C4360E16-F1E0-417A-A975-ABF2D8D9F2A7}">
      <text>
        <t>[Threaded comment]
Your version of Excel allows you to read this threaded comment; however, any edits to it will get removed if the file is opened in a newer version of Excel. Learn more: https://go.microsoft.com/fwlink/?linkid=870924
Comment:
    Doordat alle professionals gezamenlijk verantwoordelijk zijn voor het behalen van de revalidatiedoelen, zijn ook alle professionals gelijkwaardig. Dit betekent bijvoorbeeld dat professionals in overleg samenwerken, openstaan en geïnteresseerd zijn in elkaars inzichten, dat iedereen zich gehoord voelt en dat besluitvorming op een constructieve manier plaatsvindt, rekening houdend met ieders expertise en verantwoordelijkheid.</t>
      </text>
    </comment>
    <comment ref="B35" authorId="23" shapeId="0" xr:uid="{D525706B-ADC0-462C-A060-8F040A39CB72}">
      <text>
        <t>[Threaded comment]
Your version of Excel allows you to read this threaded comment; however, any edits to it will get removed if the file is opened in a newer version of Excel. Learn more: https://go.microsoft.com/fwlink/?linkid=870924
Comment:
    Alle professionals stimuleren revalidanten vanuit een revalidatieattitude op dezelfde manier en tot dezelfde activiteiten. Hierdoor weet de revalidant waar hij/zij aan toe is en wat er van hem/haar verwacht wordt. Alle betrokken professionals, de revalidant en mantelzorger weten wat de revalidant zelfstandig mag doen en hoe/zij dit verder kan oefenen.</t>
      </text>
    </comment>
    <comment ref="B36" authorId="24" shapeId="0" xr:uid="{2707D43C-4CDF-4886-B7F3-726D07799375}">
      <text>
        <t>[Threaded comment]
Your version of Excel allows you to read this threaded comment; however, any edits to it will get removed if the file is opened in a newer version of Excel. Learn more: https://go.microsoft.com/fwlink/?linkid=870924
Comment:
    Wij kiezen bewust voor het werken op een revalidatieafdeling en weten dat hier een eigen dynamiek en cultuur heerst. We zijn bereid aanvullende kennis en competenties te verwerven.</t>
      </text>
    </comment>
    <comment ref="B37" authorId="25" shapeId="0" xr:uid="{BBE2A45F-7499-46DF-BF5F-D8FB94172193}">
      <text>
        <t>[Threaded comment]
Your version of Excel allows you to read this threaded comment; however, any edits to it will get removed if the file is opened in a newer version of Excel. Learn more: https://go.microsoft.com/fwlink/?linkid=870924
Comment:
    Professionals worden gestimuleerd om hun kennis van geriatrie en revalidatie op niveau te houden. Dit kan bijvoorbeeld middels congresbezoeken, abonnementen op vakbladen, (interne) scholingen, werken met richtlijnen, zorgpaden en protocollen enz.</t>
      </text>
    </comment>
    <comment ref="B38" authorId="26" shapeId="0" xr:uid="{09F5B664-D91C-4104-BE9B-5AC3C393CC82}">
      <text>
        <t>[Threaded comment]
Your version of Excel allows you to read this threaded comment; however, any edits to it will get removed if the file is opened in a newer version of Excel. Learn more: https://go.microsoft.com/fwlink/?linkid=870924
Comment:
    Tijdens de revalidatiefase kijken we met de revalidant naar hoe deze na de revalidatie zijn leven wil inrichten. Hiervoor benodigde vaardigheden nemen we op in de revalidatiedoelen en kunnen zowel tijdens de klinische als ambulante fase worden behaald.</t>
      </text>
    </comment>
    <comment ref="B39" authorId="27" shapeId="0" xr:uid="{54D7CE89-EFD7-4F7F-A5DF-F6A83E40659B}">
      <text>
        <t>[Threaded comment]
Your version of Excel allows you to read this threaded comment; however, any edits to it will get removed if the file is opened in a newer version of Excel. Learn more: https://go.microsoft.com/fwlink/?linkid=870924
Comment:
    Om een goede sfeer en onderling contact te stimuleren bieden we op de afdeling verschillende activiteiten aan. Hierbij kan gedacht worden aan ontspanningsactiviteiten, creatieve activiteiten en sportieve activiteiten. Ook met muziek of gesprekshulpmiddelen (vragen kaartjes, themagroepen e.d.) kan dit worden gecreëerd.</t>
      </text>
    </comment>
    <comment ref="B40" authorId="28" shapeId="0" xr:uid="{D330AF87-3D90-416B-9ED4-6850EF11EE80}">
      <text>
        <t>[Threaded comment]
Your version of Excel allows you to read this threaded comment; however, any edits to it will get removed if the file is opened in a newer version of Excel. Learn more: https://go.microsoft.com/fwlink/?linkid=870924
Comment:
    Bij het aanbieden van informatie maken we gebruik van een mix van communicatiemiddelen zoals gesproken woord, filmpjes, posters, folders, apps, websites, informatiebord e.d.</t>
      </text>
    </comment>
    <comment ref="B41" authorId="29" shapeId="0" xr:uid="{A68E4966-ED38-442A-A173-8C2089130781}">
      <text>
        <t>[Threaded comment]
Your version of Excel allows you to read this threaded comment; however, any edits to it will get removed if the file is opened in a newer version of Excel. Learn more: https://go.microsoft.com/fwlink/?linkid=870924
Comment:
    Een kartrekker of projectgroep houdt het overzicht over de verschillende aspecten van het uitdagend revalidatieklimaat. Om deze aspecten te ontwikkelen of borgen betrekken zij de overige professionals van de afdeling.</t>
      </text>
    </comment>
    <comment ref="B42" authorId="30" shapeId="0" xr:uid="{DE0838D4-844B-4B65-8229-284C2F2A7734}">
      <text>
        <t>[Threaded comment]
Your version of Excel allows you to read this threaded comment; however, any edits to it will get removed if the file is opened in a newer version of Excel. Learn more: https://go.microsoft.com/fwlink/?linkid=870924
Comment:
    Als een revalidatiedoel betrekking heeft op een activiteit buiten kantoortijden, oefenen de behandelaren (zoals fysiotherapie, ergotherapie, logopedie, psycholoog etc.) deze activiteit ook op relevante momenten. Bijvoorbeeld doelen rondom het avondeten of transfers in de avond.</t>
      </text>
    </comment>
    <comment ref="B43" authorId="31" shapeId="0" xr:uid="{9AF22F45-38F2-4E8C-A046-B0C53D597CF1}">
      <text>
        <t>[Threaded comment]
Your version of Excel allows you to read this threaded comment; however, any edits to it will get removed if the file is opened in a newer version of Excel. Learn more: https://go.microsoft.com/fwlink/?linkid=870924
Comment:
    Revalidanten zijn bezig om hun huidige situatie te verbeteren en zich eventueel aan te passen aan deze situatie. Door ze aan te spreken als revalidant, wordt benadrukt dat ze aan deze aspecten aan het werk zijn.</t>
      </text>
    </comment>
    <comment ref="B46" authorId="32" shapeId="0" xr:uid="{A321E427-9362-4AEA-BA4C-329C556352B2}">
      <text>
        <t>[Threaded comment]
Your version of Excel allows you to read this threaded comment; however, any edits to it will get removed if the file is opened in a newer version of Excel. Learn more: https://go.microsoft.com/fwlink/?linkid=870924
Comment:
    Hierbij kan gedacht worden aan stoelen op een lange gang, leuningen in de gang, oefenmaterialen (fiets, sport/spel, ballen etc.) beschikbaar en in het zicht, pictogrammen met oefeningen, mogelijkheid om zelf eten en drinken te pakken e.d.</t>
      </text>
    </comment>
    <comment ref="B47" authorId="33" shapeId="0" xr:uid="{5572A789-CCDB-4760-8882-E56B6E1B0BD7}">
      <text>
        <t>[Threaded comment]
Your version of Excel allows you to read this threaded comment; however, any edits to it will get removed if the file is opened in a newer version of Excel. Learn more: https://go.microsoft.com/fwlink/?linkid=870924
Comment:
    Alle bij de revalidatie benodigde ADL hulpmiddelen en oefenmaterialen zijn beschikbaar. Deze materialen zijn ook de hele dag zichtbaar en te pakken voor revalidant en mantelzorger om het zelfstandig oefenen te stimuleren. Hierbij geven we de revalidant en mantelzorger uitleg hoe ze dit veilig kunnen gebruiken.</t>
      </text>
    </comment>
    <comment ref="B48" authorId="34" shapeId="0" xr:uid="{5804AFA7-EA4A-4441-8179-6A2C428EBE3C}">
      <text>
        <t>[Threaded comment]
Your version of Excel allows you to read this threaded comment; however, any edits to it will get removed if the file is opened in a newer version of Excel. Learn more: https://go.microsoft.com/fwlink/?linkid=870924
Comment:
    De oefenzaal en andere oefenmaterialen zijn de gehele dag beschikbaar, waardoor de revalidant ook buiten kantoortijden in staat is om zelfstandig te oefenen.</t>
      </text>
    </comment>
    <comment ref="B49" authorId="35" shapeId="0" xr:uid="{53DF2EF7-D172-478B-BF67-D337FB6D6FC0}">
      <text>
        <t>[Threaded comment]
Your version of Excel allows you to read this threaded comment; however, any edits to it will get removed if the file is opened in a newer version of Excel. Learn more: https://go.microsoft.com/fwlink/?linkid=870924
Comment:
    De energie en eiwitbehoefte van revalidanten behalen we zoveel mogelijk met reguliere producten, vergelijkbaar met thuis. Hierbij kan gedacht worden aan zuivelproducten, vis, noten e.d.</t>
      </text>
    </comment>
    <comment ref="B50" authorId="36" shapeId="0" xr:uid="{8F0AE1F1-9D5A-47A4-8ECF-DF8B50F24903}">
      <text>
        <t>[Threaded comment]
Your version of Excel allows you to read this threaded comment; however, any edits to it will get removed if the file is opened in a newer version of Excel. Learn more: https://go.microsoft.com/fwlink/?linkid=870924
Comment:
    Bij de indeling van het gebouw hebben we rekening gehouden met de loopafstand voor revalidanten, zodat ze worden gestimuleerd om transfers lopend af te leggen (evt. onder begeleiding). Indien een afstand te lang is, hebben we stoelen op de gang voor rustmomenten. Daarnaast hebben we op relevante plekken leuningen. Dit biedt revalidanten veiligheid en een mogelijkheid om oefeningen aan uit te voeren.</t>
      </text>
    </comment>
    <comment ref="B51" authorId="37" shapeId="0" xr:uid="{DBBCB785-D536-4959-B937-E9C8E8CC2327}">
      <text>
        <t>[Threaded comment]
Your version of Excel allows you to read this threaded comment; however, any edits to it will get removed if the file is opened in a newer version of Excel. Learn more: https://go.microsoft.com/fwlink/?linkid=870924
Comment:
    Revalidanten hebben de mogelijkheid om zich terug te trekken in een prikkelarme ruimte. Hier zijn bijvoorbeeld minder geluid, licht en andere visuele prikkels. Dit is zowel in een prikkelarme huiskamer als op de eigen kamer mogelijk.</t>
      </text>
    </comment>
    <comment ref="B52" authorId="38" shapeId="0" xr:uid="{6C61F69B-469C-4E49-AFD5-A0453A1ABD37}">
      <text>
        <t>[Threaded comment]
Your version of Excel allows you to read this threaded comment; however, any edits to it will get removed if the file is opened in a newer version of Excel. Learn more: https://go.microsoft.com/fwlink/?linkid=870924
Comment:
    Op de afdeling hebben we een trap. Daarnaast hebben we op de afdeling of in de buitenruimte de mogelijkheid om te lopen op verschillende ondergronden, zoals: vloerbedekking, laminaat, trottoirtegels, kinderkopjes, stoepranden, kiezelstenen e.d.</t>
      </text>
    </comment>
    <comment ref="B53" authorId="39" shapeId="0" xr:uid="{903ADE3A-9212-4679-ABAA-2312D0A655C3}">
      <text>
        <t>[Threaded comment]
Your version of Excel allows you to read this threaded comment; however, any edits to it will get removed if the file is opened in a newer version of Excel. Learn more: https://go.microsoft.com/fwlink/?linkid=870924
Comment:
    In de slaapkamer hebben we een zitje met makkelijke stoel en voldoende ruimte om met een eventuele rolstoel te manoeuvreren. Daarnaast is een eventuele televisie goed zichtbaar, zonder dat de revalidant op bed hoeft te liggen.</t>
      </text>
    </comment>
    <comment ref="B54" authorId="40" shapeId="0" xr:uid="{C3219542-32B5-4C0A-B80D-3AC9FFDDDEBB}">
      <text>
        <t>[Threaded comment]
Your version of Excel allows you to read this threaded comment; however, any edits to it will get removed if the file is opened in a newer version of Excel. Learn more: https://go.microsoft.com/fwlink/?linkid=870924
Comment:
    Alle oefenruimtes zijn op de afdeling of direct vanuit de afdeling te bereiken en we gebruiken ook de slaapkamer, huiskamer en gangen als oefenruimte. Hierdoor is er toezicht als revalidanten zelfstandig oefenen. Daarnaast stimuleert het de interdisciplinaire samenwerking en zien alle professionals hoever de revalidant is in zijn revalidatie.</t>
      </text>
    </comment>
    <comment ref="B55" authorId="41" shapeId="0" xr:uid="{AA85E552-F99F-4CE4-B5F4-87A7801F5276}">
      <text>
        <t>[Threaded comment]
Your version of Excel allows you to read this threaded comment; however, any edits to it will get removed if the file is opened in a newer version of Excel. Learn more: https://go.microsoft.com/fwlink/?linkid=870924
Comment:
    Op de afdeling hebben we bijvoorbeeld een gezamenlijke huiskamer of eetzaal waar het gezellig is om te verblijven. Hierdoor wordt het contact tussen revalidanten en het gezamenlijke oefenen gestimuleerd.</t>
      </text>
    </comment>
    <comment ref="B56" authorId="42" shapeId="0" xr:uid="{F98B393D-D1D0-4AD8-9E22-DAAE3616CB46}">
      <text>
        <t>[Threaded comment]
Your version of Excel allows you to read this threaded comment; however, any edits to it will get removed if the file is opened in a newer version of Excel. Learn more: https://go.microsoft.com/fwlink/?linkid=870924
Comment:
    Voorbeelden van herkenningspunten zijn: wegbewijzering, naamkaartjes of kamernummers bij de slaapkamers, gangen en of deuren hebben verschillende kleur of thema, klokken met datum e.d.</t>
      </text>
    </comment>
    <comment ref="B57" authorId="43" shapeId="0" xr:uid="{7669DBE9-0B0B-4DE3-9F86-44E707032D4E}">
      <text>
        <t>[Threaded comment]
Your version of Excel allows you to read this threaded comment; however, any edits to it will get removed if the file is opened in a newer version of Excel. Learn more: https://go.microsoft.com/fwlink/?linkid=870924
Comment:
    Revalidanten hebben op de afdeling de keuze om gebruik te maken van spelletjes, computers, kranten, boeken en televisie.</t>
      </text>
    </comment>
    <comment ref="B58" authorId="44" shapeId="0" xr:uid="{A6BBC983-7F5D-4110-B439-BFB7B409C6FF}">
      <text>
        <t>[Threaded comment]
Your version of Excel allows you to read this threaded comment; however, any edits to it will get removed if the file is opened in a newer version of Excel. Learn more: https://go.microsoft.com/fwlink/?linkid=870924
Comment:
    Revalidanten kunnen in hun eigen slaapkamer en badkamer de tijd nemen om relevante vaardigheden te oefenen.</t>
      </text>
    </comment>
    <comment ref="B59" authorId="45" shapeId="0" xr:uid="{818A1392-DF19-4380-B101-40DBBE4B1411}">
      <text>
        <t>[Threaded comment]
Your version of Excel allows you to read this threaded comment; however, any edits to it will get removed if the file is opened in a newer version of Excel. Learn more: https://go.microsoft.com/fwlink/?linkid=870924
Comment:
    Alle professionals werken zo veel mogelijk op de afdeling. Dit stimuleert interdisciplinaire samenwerking en maakt dat alle professionals op de hoogte zijn van de voortgang van de revalidant.</t>
      </text>
    </comment>
    <comment ref="B60" authorId="46" shapeId="0" xr:uid="{AAEF980D-DF46-49CE-8EDB-E4F30EAF39E2}">
      <text>
        <t>[Threaded comment]
Your version of Excel allows you to read this threaded comment; however, any edits to it will get removed if the file is opened in a newer version of Excel. Learn more: https://go.microsoft.com/fwlink/?linkid=870924
Comment:
    Revalidanten kunnen dicht bij hun woonplaats revalideren, waardoor ze in staat zijn om betekenisvolle contacten te onderhouden. Mantelzorgers zijn hierdoor goed in staat om langs te komen.</t>
      </text>
    </comment>
    <comment ref="B61" authorId="47" shapeId="0" xr:uid="{C28A68B6-33AA-45CB-98F4-E637EC74AC4E}">
      <text>
        <t>[Threaded comment]
Your version of Excel allows you to read this threaded comment; however, any edits to it will get removed if the file is opened in a newer version of Excel. Learn more: https://go.microsoft.com/fwlink/?linkid=870924
Comment:
    Indien gewenst kunnen we een oefenruimte afschermen, bijvoorbeeld door een verschuifbare wand of kamerscherm.</t>
      </text>
    </comment>
    <comment ref="B62" authorId="48" shapeId="0" xr:uid="{1EEDD704-3F34-478D-A7FC-4115CEC3C8C0}">
      <text>
        <t>[Threaded comment]
Your version of Excel allows you to read this threaded comment; however, any edits to it will get removed if the file is opened in a newer version of Excel. Learn more: https://go.microsoft.com/fwlink/?linkid=870924
Comment:
    Op de revalidatieafdeling gebruiken we zo veel mogelijk consumentenproducten, zodat revalidanten hiermee kunnen oefenen. Hierbij kan gedacht worden aan een filterkoffieapparaat of Senseo en een waterkoker in plaats van een industrieel koffieapparaat. Ook richten we de slaapkamer zo veel mogelijk in als thuis door bijvoorbeeld de plaats van het bed of lijnen op de grond bij het toilet om de grenzen van het toilet thuis aan te geven.</t>
      </text>
    </comment>
    <comment ref="B63" authorId="49" shapeId="0" xr:uid="{A0F95A8E-C0C4-4EC5-9314-CA040F4A11B3}">
      <text>
        <t>[Threaded comment]
Your version of Excel allows you to read this threaded comment; however, any edits to it will get removed if the file is opened in a newer version of Excel. Learn more: https://go.microsoft.com/fwlink/?linkid=870924
Comment:
    Revalidanten hebben tijdens hun opname de mogelijkheid om aan te sluiten bij sociale activiteiten zoals een kaartgroep en muziek, of hebben de mogelijkheid deze contacten en activiteiten te behouden. Daarnaast zijn er restaurants en/of winkels in de buurt.</t>
      </text>
    </comment>
    <comment ref="B64" authorId="50" shapeId="0" xr:uid="{AEAAD6D7-ED5A-475B-A74D-9C35638DDC50}">
      <text>
        <t>[Threaded comment]
Your version of Excel allows you to read this threaded comment; however, any edits to it will get removed if the file is opened in a newer version of Excel. Learn more: https://go.microsoft.com/fwlink/?linkid=870924
Comment:
    Op de revalidatieafdeling hebben we kleinschalige groepen, zodat revalidanten en professionals elkaar goed kennen. Hierdoor kunnen ze elkaar beter stimuleren en motiveren.</t>
      </text>
    </comment>
    <comment ref="B65" authorId="51" shapeId="0" xr:uid="{604F1F89-CDEB-4867-AB6E-55F34E33EC03}">
      <text>
        <t>[Threaded comment]
Your version of Excel allows you to read this threaded comment; however, any edits to it will get removed if the file is opened in a newer version of Excel. Learn more: https://go.microsoft.com/fwlink/?linkid=870924
Comment:
    Revalidatie is een aparte tak van sport, met andere activiteiten en visie dan langdurige zorg en vindt daarom plaats in een apart gebouw.</t>
      </text>
    </comment>
    <comment ref="B68" authorId="52" shapeId="0" xr:uid="{A6F7B137-E780-4AAE-9B98-46080F70DB5B}">
      <text>
        <t>[Threaded comment]
Your version of Excel allows you to read this threaded comment; however, any edits to it will get removed if the file is opened in a newer version of Excel. Learn more: https://go.microsoft.com/fwlink/?linkid=870924
Comment:
    Hierbij kan gedacht worden aan (voorbereidende) loopoefeningen, oefeningen m.b.t. ochtendzorg of maaltijdvoorziening, zelfstandig oefenen in de oefenzaal, e.d.</t>
      </text>
    </comment>
    <comment ref="B69" authorId="53" shapeId="0" xr:uid="{6AB1E037-8A4E-452E-9D65-15282B10662B}">
      <text>
        <t>[Threaded comment]
Your version of Excel allows you to read this threaded comment; however, any edits to it will get removed if the file is opened in a newer version of Excel. Learn more: https://go.microsoft.com/fwlink/?linkid=870924
Comment:
    Voor het uitvoeren van de zelfstandige oefeningen zijn alleen eventuele huis, tuin en keuken materialen nodig. Hierdoor kan de revalidant ook na ontslag van de revalidatieafdeling de zelfstandige oefeningen blijven uitvoeren.</t>
      </text>
    </comment>
    <comment ref="B70" authorId="54" shapeId="0" xr:uid="{462881B8-7C03-4581-8224-AF19E536F5E8}">
      <text>
        <t>[Threaded comment]
Your version of Excel allows you to read this threaded comment; however, any edits to it will get removed if the file is opened in a newer version of Excel. Learn more: https://go.microsoft.com/fwlink/?linkid=870924
Comment:
    Tijdens therapeutische activiteiten oefenen we relevante taken voor thuis. Bijvoorbeeld het openen van deuren zoals de revalidant ze thuis ook heeft, het pakken van eten uit kastjes op de hoogte van thuis, in en uit bed stappen aan de kant van thuis, draaien in kleine ruimtes zoals thuis.</t>
      </text>
    </comment>
    <comment ref="B71" authorId="55" shapeId="0" xr:uid="{E81819F6-3604-424A-A4F6-13B935A0DAA5}">
      <text>
        <t>[Threaded comment]
Your version of Excel allows you to read this threaded comment; however, any edits to it will get removed if the file is opened in a newer version of Excel. Learn more: https://go.microsoft.com/fwlink/?linkid=870924
Comment:
    De revalidant kan betrokken zijn bij het bereiden van de warme maaltijd, het klaarmaken van de tafel, het smeren van brood, het pakken van spullen, e.d.</t>
      </text>
    </comment>
    <comment ref="B72" authorId="56" shapeId="0" xr:uid="{6DA59E99-78B6-48E0-8ACB-3749C25BBBB4}">
      <text>
        <t>[Threaded comment]
Your version of Excel allows you to read this threaded comment; however, any edits to it will get removed if the file is opened in a newer version of Excel. Learn more: https://go.microsoft.com/fwlink/?linkid=870924
Comment:
    We hebben een gezamenlijke ruimte om te eten waar in principe ook de maaltijd plaats vindt. Deze gezamenlijke maaltijd leidt tot lotgenotencontact en revalidanten kunnen elkaar helpen of van elkaar leren.</t>
      </text>
    </comment>
    <comment ref="B73" authorId="57" shapeId="0" xr:uid="{4B0B9360-659A-4D3B-A36C-447A5914EA3F}">
      <text>
        <t>[Threaded comment]
Your version of Excel allows you to read this threaded comment; however, any edits to it will get removed if the file is opened in a newer version of Excel. Learn more: https://go.microsoft.com/fwlink/?linkid=870924
Comment:
    Hierbij kan gedacht worden aan (voorbereidende) loopoefeningen, oefeningen m.b.t. ochtendzorg of maaltijdvoorziening e.d. die in groepsverband worden aangeboden.</t>
      </text>
    </comment>
    <comment ref="B74" authorId="58" shapeId="0" xr:uid="{FF6FB6A6-E62E-4AB9-9FF3-9623EAE0CAAB}">
      <text>
        <t>[Threaded comment]
Your version of Excel allows you to read this threaded comment; however, any edits to it will get removed if the file is opened in a newer version of Excel. Learn more: https://go.microsoft.com/fwlink/?linkid=870924
Comment:
    Op relevante momenten oefenen we aan de doelen van de revalidant. Zo is bijvoorbeeld toiletgang oefenen met hoge nood anders dan op een rustig moment. Hierdoor kunnen therapiemomenten met professionals versnipperd over de dag plaatsvinden.</t>
      </text>
    </comment>
    <comment ref="B75" authorId="59" shapeId="0" xr:uid="{FA6A21EC-733C-43D0-8293-E48A65DA12CF}">
      <text>
        <t>[Threaded comment]
Your version of Excel allows you to read this threaded comment; however, any edits to it will get removed if the file is opened in a newer version of Excel. Learn more: https://go.microsoft.com/fwlink/?linkid=870924
Comment:
    Huiswerkopdrachten worden door de revalidant en mantelzorger onder eigen regie uitgevoerd en sluiten aan bij het niveau en de doelen van de revalidant. Ook komen professionals bij de revalidant terug op de huiswerkoefeningen, zodat dit ook echt onderdeel van het revalidatietraject is.</t>
      </text>
    </comment>
    <comment ref="B76" authorId="60" shapeId="0" xr:uid="{955336F4-7670-49F7-BBE9-50A8C4352F13}">
      <text>
        <t>[Threaded comment]
Your version of Excel allows you to read this threaded comment; however, any edits to it will get removed if the file is opened in a newer version of Excel. Learn more: https://go.microsoft.com/fwlink/?linkid=870924
Comment:
    Dit kan bijvoorbeeld door gespreksgroepen, oefengroepen, gezamenlijke maaltijden, een sfeervolle ruimte om te verblijven e.d.</t>
      </text>
    </comment>
    <comment ref="B77" authorId="61" shapeId="0" xr:uid="{ECC7386A-2896-4272-AD5B-C64B240B048C}">
      <text>
        <t>[Threaded comment]
Your version of Excel allows you to read this threaded comment; however, any edits to it will get removed if the file is opened in a newer version of Excel. Learn more: https://go.microsoft.com/fwlink/?linkid=870924
Comment:
    Op de afdeling is de mogelijkheid om op een veilige manier naar buiten te gaan en de buitenruimte is uitnodigend om tijd door te brengen. Dit kan bijvoorbeeld door zitjes, dieren en horecavoorziening. 
Daarnaast stimuleren professionals revalidanten om naar buiten te gaan door bijvoorbeeld buiten therapeutische activiteiten aan te bieden of eetmomenten mogelijk te maken.</t>
      </text>
    </comment>
    <comment ref="B78" authorId="62" shapeId="0" xr:uid="{4EAAD1AC-3C20-4A9E-8CA0-A4C7E3320392}">
      <text>
        <t>[Threaded comment]
Your version of Excel allows you to read this threaded comment; however, any edits to it will get removed if the file is opened in a newer version of Excel. Learn more: https://go.microsoft.com/fwlink/?linkid=870924
Comment:
    Als bij ontslag naar de thuissituatie nog therapie nodig is (zowel ambulant of 1e lijn), begeleiden we deze overgang. Indien wenselijk zet dezelfde behandelaar de therapie voort. Als dit niet het geval is, zorgen we voor een warme overdracht. Dit kan op schrift, telefonisch of via videobeelden gaan.</t>
      </text>
    </comment>
    <comment ref="B79" authorId="63" shapeId="0" xr:uid="{69D23027-D343-48D1-8061-A5E86B8242CD}">
      <text>
        <t>[Threaded comment]
Your version of Excel allows you to read this threaded comment; however, any edits to it will get removed if the file is opened in a newer version of Excel. Learn more: https://go.microsoft.com/fwlink/?linkid=870924
Comment:
    Hierbij kan gedacht worden aan gespreksgroepen, geheugentraining e.d.</t>
      </text>
    </comment>
    <comment ref="B80" authorId="64" shapeId="0" xr:uid="{09DEF82F-7FB2-47B9-B4BA-D34613371191}">
      <text>
        <t>[Threaded comment]
Your version of Excel allows you to read this threaded comment; however, any edits to it will get removed if the file is opened in a newer version of Excel. Learn more: https://go.microsoft.com/fwlink/?linkid=870924
Comment:
    Revalidanten met vergelijkbare diagnosegroepen zitten zo veel mogelijk op 1 afdeling bij elkaar om lotgenotencontact te stimuleren.
Een andere mogelijkheid voor deze clustering is tijdens de groepstherapie.</t>
      </text>
    </comment>
    <comment ref="B81" authorId="65" shapeId="0" xr:uid="{BAA8C409-9549-456C-8609-09CA951BD995}">
      <text>
        <t>[Threaded comment]
Your version of Excel allows you to read this threaded comment; however, any edits to it will get removed if the file is opened in a newer version of Excel. Learn more: https://go.microsoft.com/fwlink/?linkid=870924
Comment:
    Revalidanten weten op welke momenten therapeuten aanwezig zijn in de oefenruimtes en kunnen op die momenten onder supervisie extra oefeningen uitvoeren.</t>
      </text>
    </comment>
    <comment ref="B82" authorId="66" shapeId="0" xr:uid="{D13A6D08-142D-41E1-90E6-C17EFCB5003E}">
      <text>
        <t>[Threaded comment]
Your version of Excel allows you to read this threaded comment; however, any edits to it will get removed if the file is opened in a newer version of Excel. Learn more: https://go.microsoft.com/fwlink/?linkid=870924
Comment:
    Bezoek zonder mantelzorgtaken komt op specifieke bezoektijden langs om zo min mogelijk interferentie met het revalidatieklimaat te hebben.</t>
      </text>
    </comment>
    <comment ref="B83" authorId="67" shapeId="0" xr:uid="{C86F48B4-F5B4-4E42-984F-76B90EC5ADEF}">
      <text>
        <t>[Threaded comment]
Your version of Excel allows you to read this threaded comment; however, any edits to it will get removed if the file is opened in a newer version of Excel. Learn more: https://go.microsoft.com/fwlink/?linkid=870924
Comment:
    Hierbij kan gedacht worden aan opdrachten voor geheugentraining en oefeningen m.b.t. communicatie of voor de rouwverwerking.</t>
      </text>
    </comment>
    <comment ref="B84" authorId="68" shapeId="0" xr:uid="{6D37E0FD-4F46-4507-9A40-0D686FE4D228}">
      <text>
        <t>[Threaded comment]
Your version of Excel allows you to read this threaded comment; however, any edits to it will get removed if the file is opened in a newer version of Excel. Learn more: https://go.microsoft.com/fwlink/?linkid=870924
Comment:
    Hierbij kan gedacht worden aan stappentellers, horloges voor hartslagmeting e.d.</t>
      </text>
    </comment>
    <comment ref="B85" authorId="69" shapeId="0" xr:uid="{9F6745F7-D196-401C-B6D3-E1719DA7A6F7}">
      <text>
        <t>[Threaded comment]
Your version of Excel allows you to read this threaded comment; however, any edits to it will get removed if the file is opened in a newer version of Excel. Learn more: https://go.microsoft.com/fwlink/?linkid=870924
Comment:
    Hierbij kan gedacht worden aan gebruik van tablets, oefenapps, digitale routes fietsen, tovertafel, smartwatches, exergaming e.d..</t>
      </text>
    </comment>
    <comment ref="B86" authorId="70" shapeId="0" xr:uid="{00D8F321-C745-413C-BF7B-5CFC494F1250}">
      <text>
        <t>[Threaded comment]
Your version of Excel allows you to read this threaded comment; however, any edits to it will get removed if the file is opened in a newer version of Excel. Learn more: https://go.microsoft.com/fwlink/?linkid=870924
Comment:
    Hierbij kan gedacht worden aan technieken voor beeldbellen wat na de revalidatie gebruikt kan worden door thuiszorg of voor sociaal contact. Andere mogelijkheden zijn het gebruik van apps voor zelfstandig oefenen, communicatiemiddelen ter compensatie van communicatieproblematiek of medicijn dispenser.</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tc={0A9CE579-D95D-489A-A683-ED520C03BEAC}</author>
    <author>tc={25CD5D1A-28FC-430C-9319-84F663CD405A}</author>
    <author>tc={B4EEFD62-4394-4C97-9C53-25A1582ECC68}</author>
    <author>tc={2D6BDA28-07FF-448E-BBBE-A9ABAABAAE37}</author>
    <author>tc={96D04D8C-63E5-4105-A120-6E6A3CA90010}</author>
    <author>tc={80ECAEFF-1159-4419-8B5A-2782DFA23198}</author>
    <author>tc={BFF6062D-CA85-4146-91FE-4A54CC262CB2}</author>
    <author>tc={9A2788B6-067E-4034-B607-9651F38997A2}</author>
    <author>tc={611DC1DD-3BD3-4752-A4C7-6283B5322C79}</author>
    <author>tc={C4A0DCB9-116A-4A54-8E20-BED4D3394A98}</author>
    <author>tc={ABB06DF2-DF08-4FA0-A7C3-EE5F2FE7B4BF}</author>
    <author>tc={B56A81B8-C313-4789-BDCF-FEC372B17DC6}</author>
    <author>tc={BE1C6EEF-BE76-4421-9F9D-FB4F3881AD83}</author>
    <author>tc={64CF9C31-FB0E-465B-8296-D891E671D870}</author>
    <author>tc={D3968DEC-C60E-4A1E-A3AA-D1DDC6F74650}</author>
    <author>tc={0BB5FD59-86B6-49BA-BF43-8C07A45C5737}</author>
    <author>tc={F1250FD5-F2D6-465C-9FF5-D72FBB526F90}</author>
    <author>tc={C1C8B2F5-3108-48A6-BAF6-D139FE303C54}</author>
    <author>tc={DA276031-5902-40C0-B631-E5C5277EC516}</author>
    <author>tc={D79D61E2-EF09-41DF-9DA3-43FD4419E989}</author>
    <author>tc={1A772C83-B637-4A74-8FFC-78D426DDA70B}</author>
    <author>tc={74CF725E-1FCC-46CE-9164-50DB1B1192AA}</author>
    <author>tc={9B92C63C-C84E-45A9-B16B-EDC60506ECDB}</author>
    <author>tc={8793806C-C563-4A90-9B24-E16DE4CDA0EA}</author>
    <author>tc={BB152158-536A-4B73-8F0B-7B0574960D54}</author>
    <author>tc={FF4F470B-B2CC-41DD-9626-5A2E5CDB6536}</author>
    <author>tc={2B3136A9-7EC0-4CF7-A2C1-3A1E8D0B57E4}</author>
    <author>tc={42D4E38B-1DC8-4D88-8099-CC25A63E84BF}</author>
    <author>tc={4DC5BC6E-F5C6-4C2A-A963-630DE3E2295C}</author>
    <author>tc={9C4898BE-07D9-497B-A824-F570A94371FE}</author>
    <author>tc={7E45F795-7984-4E77-A3CE-5D50979839F6}</author>
    <author>tc={4CD84C6D-1DFE-4786-9EEB-50679B11F7CF}</author>
    <author>tc={BB0FEB83-784B-4457-B73E-1581D74CA390}</author>
    <author>tc={1DFCFC2D-DB38-4824-9388-005868C8951C}</author>
    <author>tc={3D7BBAFB-EA55-46D8-B332-E6D467F583ED}</author>
    <author>tc={B8817CAE-4C13-4B97-8452-A1DD1147CC58}</author>
    <author>tc={8CFF1598-7F10-4CAE-AD8F-721C93B20557}</author>
    <author>tc={0F88F7CA-8168-4D98-9C26-2D8B10FA0A96}</author>
    <author>tc={6B4F564C-EB1B-4135-AB85-CFA13D2DF19B}</author>
    <author>tc={2B53C578-52F7-4FB7-8D89-5C989746C007}</author>
    <author>tc={C35D69A5-D9E1-4F20-8152-A74E2D6262B6}</author>
    <author>tc={22A02F72-CFFD-4E18-9A82-F7BB11D6275E}</author>
    <author>tc={378D9A52-7AC8-48FF-894E-63ED269AFCAF}</author>
    <author>tc={6DE7C980-7C42-41C3-AE87-00171790559E}</author>
    <author>tc={8C3F0655-7600-4C68-A71D-6C937A828E9C}</author>
    <author>tc={041D5E84-A259-4E8C-8D9D-F8AC987DD37E}</author>
    <author>tc={8E6A3CCC-FAA5-484E-ABEE-562BD9B2D5C7}</author>
    <author>tc={EB330F0B-2F69-4273-A1FB-4E875E56BBC0}</author>
    <author>tc={463190A7-0B8B-4194-9154-BCAAA070C825}</author>
    <author>tc={4127F136-32CA-44EC-A5D6-42FB1A6FF517}</author>
    <author>tc={D95ADED5-A6D5-418F-A019-A641374981CC}</author>
    <author>tc={3CAE5A21-926E-4954-881E-2BB778981D9A}</author>
    <author>tc={71DCA5EA-F676-46F3-9DEE-DFFE71F3F3BF}</author>
    <author>tc={B2DA4AF8-3985-4E61-84C4-CB54AD08D9B5}</author>
    <author>tc={1CABFA2A-FB30-468C-A26F-4B3A8FA051B0}</author>
    <author>tc={83275529-FB78-4C03-BDED-EEB5D258499E}</author>
    <author>tc={E4721B5A-1D49-4AF1-B9B6-55E8EF52A2D4}</author>
    <author>tc={0197EDE0-EF73-4FBC-8BF7-50D081EC1432}</author>
    <author>tc={334DCCB1-AE58-49C2-9EEA-4612A020EFC1}</author>
    <author>tc={26370E65-74EA-40DF-B59D-965535223E2B}</author>
    <author>tc={EB93EA65-0523-4663-9DED-7380D0651D44}</author>
    <author>tc={AAF4D2E8-D833-433B-A349-5DF422FE308F}</author>
    <author>tc={2477EA4D-E4DC-4BF6-9DB7-8D11BE184BBC}</author>
    <author>tc={84192B05-2DEA-4BEC-8353-E5F778C19E40}</author>
    <author>tc={D5C1A757-114B-4850-8DD0-63DCF3E651E1}</author>
    <author>tc={E1CB0913-377E-4ADB-8B6B-7020FCE41F39}</author>
    <author>tc={61240DD9-2E69-4B09-881D-B0C22A606E69}</author>
    <author>tc={6EC60CF7-6B54-4D2D-94C4-9DA4A47D31CD}</author>
    <author>tc={6C474535-5C8E-457A-B464-EFA4367C86A3}</author>
    <author>tc={6D953C71-B748-4DF7-8A31-97CA4A43AD15}</author>
    <author>tc={698108B5-27BB-4095-8EBD-ACDC81EF8489}</author>
  </authors>
  <commentList>
    <comment ref="B9" authorId="0" shapeId="0" xr:uid="{0A9CE579-D95D-489A-A683-ED520C03BEAC}">
      <text>
        <t>[Threaded comment]
Your version of Excel allows you to read this threaded comment; however, any edits to it will get removed if the file is opened in a newer version of Excel. Learn more: https://go.microsoft.com/fwlink/?linkid=870924
Comment:
    Wij kijken voor de inhoud van de revalidatie specifiek naar het doel van de revalidant. Hierop wordt bepaald welke therapeutische activiteiten worden ingezet en waarop wordt gefocust tijdens de revalidatie. Ook wordt de opnameduur bepaald aan de hand van het behalen van de persoonlijke doelen van de revalidant. De vraag is voortdurend: wat is er nog nodig voor deze revalidant om naar huis te gaan, welke doelen moeten nog bereikt worden?</t>
      </text>
    </comment>
    <comment ref="B10" authorId="1" shapeId="0" xr:uid="{25CD5D1A-28FC-430C-9319-84F663CD405A}">
      <text>
        <t>[Threaded comment]
Your version of Excel allows you to read this threaded comment; however, any edits to it will get removed if the file is opened in a newer version of Excel. Learn more: https://go.microsoft.com/fwlink/?linkid=870924
Comment:
    In het revalidatieplan houden we alle informatie van de revalidant overzichtelijk bij en dit werken we structureel bij. Hierdoor heeft iedereen die bij de revalidant betrokken is inzicht in de relevante informatie, zoals medicatie, oefenschema’s, transferadviezen.</t>
      </text>
    </comment>
    <comment ref="B11" authorId="2" shapeId="0" xr:uid="{B4EEFD62-4394-4C97-9C53-25A1582ECC68}">
      <text>
        <t>[Threaded comment]
Your version of Excel allows you to read this threaded comment; however, any edits to it will get removed if the file is opened in a newer version of Excel. Learn more: https://go.microsoft.com/fwlink/?linkid=870924
Comment:
    Wij kijken bij de start van de revalidatie samen met de revalidant welke doelen hij/zij behaald wil hebben aan het einde van de revalidatie. Hierbij bespreken we welke doelen tijdens de klinische fase behaald moeten worden en aan welke doelen in de thuissituatie verder gewerkt kan worden.</t>
      </text>
    </comment>
    <comment ref="B12" authorId="3" shapeId="0" xr:uid="{2D6BDA28-07FF-448E-BBBE-A9ABAABAAE37}">
      <text>
        <t>[Threaded comment]
Your version of Excel allows you to read this threaded comment; however, any edits to it will get removed if the file is opened in a newer version of Excel. Learn more: https://go.microsoft.com/fwlink/?linkid=870924
Comment:
    Tijdens huisbezoeken of proefverlof kijken we wat de revalidant nog nodig heeft in zijn revalidatieproces, zoals woningaanpassingen of taken oefenen in de relevante omgeving. Ook gebruiken we een huisbezoek om te ervaren of de revalidant nog tegen onverwachte problemen aan loopt. Oefenen met proefverlof in een proefwoning/appartement wordt hier ook bedoeld.</t>
      </text>
    </comment>
    <comment ref="A14" authorId="4" shapeId="0" xr:uid="{96D04D8C-63E5-4105-A120-6E6A3CA90010}">
      <text>
        <t>[Threaded comment]
Your version of Excel allows you to read this threaded comment; however, any edits to it will get removed if the file is opened in a newer version of Excel. Learn more: https://go.microsoft.com/fwlink/?linkid=870924
Comment:
    In deze tool wordt ervan uitgegaan dat betrekken van de mantelzorger gebeurt binnen de juridische kaders, dus met toestemming van de revalidant dan wel als vertegenwoordiger van de revalidant.</t>
      </text>
    </comment>
    <comment ref="B15" authorId="5" shapeId="0" xr:uid="{80ECAEFF-1159-4419-8B5A-2782DFA23198}">
      <text>
        <t>[Threaded comment]
Your version of Excel allows you to read this threaded comment; however, any edits to it will get removed if the file is opened in a newer version of Excel. Learn more: https://go.microsoft.com/fwlink/?linkid=870924
Comment:
    Tijdens de revalidatie bespreken we regelmatig welke doelen behaald moeten worden tijdens de klinische revalidatiefase en welke doelen vervolgens thuis aan verder wordt gewerkt. 
Ook wordt de revalidant voorbereid op uitdagingen die in de thuissituatie kunnen spelen.</t>
      </text>
    </comment>
    <comment ref="B16" authorId="6" shapeId="0" xr:uid="{BFF6062D-CA85-4146-91FE-4A54CC262CB2}">
      <text>
        <t>[Threaded comment]
Your version of Excel allows you to read this threaded comment; however, any edits to it will get removed if the file is opened in a newer version of Excel. Learn more: https://go.microsoft.com/fwlink/?linkid=870924
Comment:
    De revalidant en mantelzorger werken mee aan het opstellen van het revalidatieplan inclusief het opstellen van de doelen, evaluatie van het verloop van de revalidatie en de voorbereiding op het ontslagtraject.</t>
      </text>
    </comment>
    <comment ref="B17" authorId="7" shapeId="0" xr:uid="{9A2788B6-067E-4034-B607-9651F38997A2}">
      <text>
        <t>[Threaded comment]
Your version of Excel allows you to read this threaded comment; however, any edits to it will get removed if the file is opened in a newer version of Excel. Learn more: https://go.microsoft.com/fwlink/?linkid=870924
Comment:
    Denk aan het aanleren van tiltechnieken en gebruik van tilhulpmiddelen, maar ook aan ondersteunen bij ADL taken zoals steunkousen aantrekken of begeleiden tijdens toiletgang en helpen bij inname van medicijnen.</t>
      </text>
    </comment>
    <comment ref="B18" authorId="8" shapeId="0" xr:uid="{611DC1DD-3BD3-4752-A4C7-6283B5322C79}">
      <text>
        <t>[Threaded comment]
Your version of Excel allows you to read this threaded comment; however, any edits to it will get removed if the file is opened in a newer version of Excel. Learn more: https://go.microsoft.com/fwlink/?linkid=870924
Comment:
    Tijdens het verblijf op de revalidatieafdeling geven we uitleg over wat het ziektebeeld van de revalidant inhoud. Dit kan op meerdere momenten en manieren, voorbeelden hiervan zijn: informatiebijeenkomsten, folders, mondelinge uitleg tijdens contactmoment of MDO, overzicht van relevante websites, enz.</t>
      </text>
    </comment>
    <comment ref="B19" authorId="9" shapeId="0" xr:uid="{C4A0DCB9-116A-4A54-8E20-BED4D3394A98}">
      <text>
        <t>[Threaded comment]
Your version of Excel allows you to read this threaded comment; however, any edits to it will get removed if the file is opened in a newer version of Excel. Learn more: https://go.microsoft.com/fwlink/?linkid=870924
Comment:
    Wij nemen de revalidant en mantelzorger mee bij alle beslissingen tijdens het revalidatieproces. Ook zien we ze als teamlid en voorzien ze van alle relevante informatie.</t>
      </text>
    </comment>
    <comment ref="B20" authorId="10" shapeId="0" xr:uid="{ABB06DF2-DF08-4FA0-A7C3-EE5F2FE7B4BF}">
      <text>
        <t>[Threaded comment]
Your version of Excel allows you to read this threaded comment; however, any edits to it will get removed if the file is opened in a newer version of Excel. Learn more: https://go.microsoft.com/fwlink/?linkid=870924
Comment:
    Tijdens de revalidatie screenen we of er veranderingen zijn in de cognitie. Indien dit het geval is, geven we de revalidant en mantelzorger uitleg over de cognitieve problemen die zijn ontstaan en wordt hun geleerd hoe hier mee om te gaan (bijv. apraxie, planning, coördinatie).</t>
      </text>
    </comment>
    <comment ref="B21" authorId="11" shapeId="0" xr:uid="{B56A81B8-C313-4789-BDCF-FEC372B17DC6}">
      <text>
        <t>[Threaded comment]
Your version of Excel allows you to read this threaded comment; however, any edits to it will get removed if the file is opened in a newer version of Excel. Learn more: https://go.microsoft.com/fwlink/?linkid=870924
Comment:
    Tijdens de revalidatie screenen we of de revalidant een veranderde belastbaarheid en veranderde prikkelverwerking heeft. Indien dit het geval is, geven we revalidant en mantelzorger uitleg over de belasting/belastbaarheid en wordt hun geleerd hoe hier mee om te gaan.</t>
      </text>
    </comment>
    <comment ref="B22" authorId="12" shapeId="0" xr:uid="{BE1C6EEF-BE76-4421-9F9D-FB4F3881AD83}">
      <text>
        <t>[Threaded comment]
Your version of Excel allows you to read this threaded comment; however, any edits to it will get removed if the file is opened in a newer version of Excel. Learn more: https://go.microsoft.com/fwlink/?linkid=870924
Comment:
    Tijdens het revalidatieproces kijken we naar de belastbaarheid van de mantelzorger, of die na ontslag naar de thuissituatie de zorg vol kan houden of dat er problemen zijn met de verwerking van datgene wat de revalidant is overkomen. 
Indien dit het geval is, geven we de mantelzorger advies waar hiervoor hulp gevonden kan worden (bijv. psycholoog of maatschappelijk werk).</t>
      </text>
    </comment>
    <comment ref="B23" authorId="13" shapeId="0" xr:uid="{64CF9C31-FB0E-465B-8296-D891E671D870}">
      <text>
        <t>[Threaded comment]
Your version of Excel allows you to read this threaded comment; however, any edits to it will get removed if the file is opened in a newer version of Excel. Learn more: https://go.microsoft.com/fwlink/?linkid=870924
Comment:
    Revalidanten en mantelzorgers hebben inspraak bij het MDO en/of zijn aanwezig bij het MDO.</t>
      </text>
    </comment>
    <comment ref="B24" authorId="14" shapeId="0" xr:uid="{D3968DEC-C60E-4A1E-A3AA-D1DDC6F74650}">
      <text>
        <t>[Threaded comment]
Your version of Excel allows you to read this threaded comment; however, any edits to it will get removed if the file is opened in a newer version of Excel. Learn more: https://go.microsoft.com/fwlink/?linkid=870924
Comment:
    Revalidanten en mantelzorgers kunnen het volledige cliëntdossier van de revalidant live inzien. Ook hebben ze de mogelijkheid om hier zelf hun bevindingen en terugkoppelingen in te rapporteren. Bijvoorbeeld rapportages over het zelfstandig oefenen, over huisbezoek of over het mentaal welbevinden.</t>
      </text>
    </comment>
    <comment ref="B25" authorId="15" shapeId="0" xr:uid="{0BB5FD59-86B6-49BA-BF43-8C07A45C5737}">
      <text>
        <t>[Threaded comment]
Your version of Excel allows you to read this threaded comment; however, any edits to it will get removed if the file is opened in a newer version of Excel. Learn more: https://go.microsoft.com/fwlink/?linkid=870924
Comment:
    Wij stimuleren mantelzorgers aanwezig te zijn op de revalidatieafdeling, zodat ze op de afdeling dezelfde taken kunnen oefenen en uitvoeren die ze na ontslag in de thuissituatie gaan uitvoeren.</t>
      </text>
    </comment>
    <comment ref="B28" authorId="16" shapeId="0" xr:uid="{F1250FD5-F2D6-465C-9FF5-D72FBB526F90}">
      <text>
        <t>[Threaded comment]
Your version of Excel allows you to read this threaded comment; however, any edits to it will get removed if the file is opened in a newer version of Excel. Learn more: https://go.microsoft.com/fwlink/?linkid=870924
Comment:
    Wij stimuleren revalidanten om zoveel mogelijk activiteiten zelfstandig uit te voeren. Dit kan bijvoorbeeld zijn tijdens de ADL, eetmomenten, ontspanningsmomenten e.d.</t>
      </text>
    </comment>
    <comment ref="B29" authorId="17" shapeId="0" xr:uid="{C1C8B2F5-3108-48A6-BAF6-D139FE303C54}">
      <text>
        <t>[Threaded comment]
Your version of Excel allows you to read this threaded comment; however, any edits to it will get removed if the file is opened in a newer version of Excel. Learn more: https://go.microsoft.com/fwlink/?linkid=870924
Comment:
    Verpleegkundigen, verzorgenden, voedingsassistenten, enz. hebben een therapeutische rol en in alle contacten begeleiden zij de revalidanten bij het oefenen van (deel)taken. Bijvoorbeeld (onderdelen van) de ochtendzorg, brood smeren, bed opmaken, gordijnen openen e.d.</t>
      </text>
    </comment>
    <comment ref="B30" authorId="18" shapeId="0" xr:uid="{DA276031-5902-40C0-B631-E5C5277EC516}">
      <text>
        <t>[Threaded comment]
Your version of Excel allows you to read this threaded comment; however, any edits to it will get removed if the file is opened in a newer version of Excel. Learn more: https://go.microsoft.com/fwlink/?linkid=870924
Comment:
    Alle professionals van de revalidatieafdeling werken gezamenlijk aan alle doelen van de revalidant. Hierbij heeft ieder expertise op het eigen vakgebied, en is in staat om voorbij de grenzen van het vakgebied te kijken.</t>
      </text>
    </comment>
    <comment ref="B31" authorId="19" shapeId="0" xr:uid="{D79D61E2-EF09-41DF-9DA3-43FD4419E989}">
      <text>
        <t>[Threaded comment]
Your version of Excel allows you to read this threaded comment; however, any edits to it will get removed if the file is opened in a newer version of Excel. Learn more: https://go.microsoft.com/fwlink/?linkid=870924
Comment:
    Alle professionals laten deze kenmerken zien in hun basishouding op de revalidatieafdeling.</t>
      </text>
    </comment>
    <comment ref="B32" authorId="20" shapeId="0" xr:uid="{1A772C83-B637-4A74-8FFC-78D426DDA70B}">
      <text>
        <t>[Threaded comment]
Your version of Excel allows you to read this threaded comment; however, any edits to it will get removed if the file is opened in a newer version of Excel. Learn more: https://go.microsoft.com/fwlink/?linkid=870924
Comment:
    Zowel het team als management dragen een visie op revalidatie uit. Deze visie beschrijven we in (beleids)documenten en hierbij houden we rekening met de kenmerken van een uitdagend revalidatieklimaat.</t>
      </text>
    </comment>
    <comment ref="B33" authorId="21" shapeId="0" xr:uid="{74CF725E-1FCC-46CE-9164-50DB1B1192AA}">
      <text>
        <t>[Threaded comment]
Your version of Excel allows you to read this threaded comment; however, any edits to it will get removed if the file is opened in a newer version of Excel. Learn more: https://go.microsoft.com/fwlink/?linkid=870924
Comment:
    Wij passen onze benadering en manier van informatie overbrengen aan de leerstijl van de revalidant aan. 
Voorbeelden van verschillende leerstijlen zijn: visueel leren (afbeeldingen, video’s e.d.), auditief leren (informatie koppelen aan muziek en geluid), verbaal leren (informatie mondeling overbrengen), fysiek leren (lichaamstaal, voordoen), sociaal leren (samen met anderen leren) of solitair leren (zelfstandig leren).</t>
      </text>
    </comment>
    <comment ref="B34" authorId="22" shapeId="0" xr:uid="{9B92C63C-C84E-45A9-B16B-EDC60506ECDB}">
      <text>
        <t>[Threaded comment]
Your version of Excel allows you to read this threaded comment; however, any edits to it will get removed if the file is opened in a newer version of Excel. Learn more: https://go.microsoft.com/fwlink/?linkid=870924
Comment:
    Doordat alle professionals gezamenlijk verantwoordelijk zijn voor het behalen van de revalidatiedoelen, zijn ook alle professionals gelijkwaardig. Dit betekent bijvoorbeeld dat professionals in overleg samenwerken, openstaan en geïnteresseerd zijn in elkaars inzichten, dat iedereen zich gehoord voelt en dat besluitvorming op een constructieve manier plaatsvindt, rekening houdend met ieders expertise en verantwoordelijkheid.</t>
      </text>
    </comment>
    <comment ref="B35" authorId="23" shapeId="0" xr:uid="{8793806C-C563-4A90-9B24-E16DE4CDA0EA}">
      <text>
        <t>[Threaded comment]
Your version of Excel allows you to read this threaded comment; however, any edits to it will get removed if the file is opened in a newer version of Excel. Learn more: https://go.microsoft.com/fwlink/?linkid=870924
Comment:
    Alle professionals stimuleren revalidanten vanuit een revalidatieattitude op dezelfde manier en tot dezelfde activiteiten. Hierdoor weet de revalidant waar hij/zij aan toe is en wat er van hem/haar verwacht wordt. Alle betrokken professionals, de revalidant en mantelzorger weten wat de revalidant zelfstandig mag doen en hoe/zij dit verder kan oefenen.</t>
      </text>
    </comment>
    <comment ref="B36" authorId="24" shapeId="0" xr:uid="{BB152158-536A-4B73-8F0B-7B0574960D54}">
      <text>
        <t>[Threaded comment]
Your version of Excel allows you to read this threaded comment; however, any edits to it will get removed if the file is opened in a newer version of Excel. Learn more: https://go.microsoft.com/fwlink/?linkid=870924
Comment:
    Wij kiezen bewust voor het werken op een revalidatieafdeling en weten dat hier een eigen dynamiek en cultuur heerst. We zijn bereid aanvullende kennis en competenties te verwerven.</t>
      </text>
    </comment>
    <comment ref="B37" authorId="25" shapeId="0" xr:uid="{FF4F470B-B2CC-41DD-9626-5A2E5CDB6536}">
      <text>
        <t>[Threaded comment]
Your version of Excel allows you to read this threaded comment; however, any edits to it will get removed if the file is opened in a newer version of Excel. Learn more: https://go.microsoft.com/fwlink/?linkid=870924
Comment:
    Professionals worden gestimuleerd om hun kennis van geriatrie en revalidatie op niveau te houden. Dit kan bijvoorbeeld middels congresbezoeken, abonnementen op vakbladen, (interne) scholingen, werken met richtlijnen, zorgpaden en protocollen enz.</t>
      </text>
    </comment>
    <comment ref="B38" authorId="26" shapeId="0" xr:uid="{2B3136A9-7EC0-4CF7-A2C1-3A1E8D0B57E4}">
      <text>
        <t>[Threaded comment]
Your version of Excel allows you to read this threaded comment; however, any edits to it will get removed if the file is opened in a newer version of Excel. Learn more: https://go.microsoft.com/fwlink/?linkid=870924
Comment:
    Tijdens de revalidatiefase kijken we met de revalidant naar hoe deze na de revalidatie zijn leven wil inrichten. Hiervoor benodigde vaardigheden nemen we op in de revalidatiedoelen en kunnen zowel tijdens de klinische als ambulante fase worden behaald.</t>
      </text>
    </comment>
    <comment ref="B39" authorId="27" shapeId="0" xr:uid="{42D4E38B-1DC8-4D88-8099-CC25A63E84BF}">
      <text>
        <t>[Threaded comment]
Your version of Excel allows you to read this threaded comment; however, any edits to it will get removed if the file is opened in a newer version of Excel. Learn more: https://go.microsoft.com/fwlink/?linkid=870924
Comment:
    Om een goede sfeer en onderling contact te stimuleren bieden we op de afdeling verschillende activiteiten aan. Hierbij kan gedacht worden aan ontspanningsactiviteiten, creatieve activiteiten en sportieve activiteiten. Ook met muziek of gesprekshulpmiddelen (vragen kaartjes, themagroepen e.d.) kan dit worden gecreëerd.</t>
      </text>
    </comment>
    <comment ref="B40" authorId="28" shapeId="0" xr:uid="{4DC5BC6E-F5C6-4C2A-A963-630DE3E2295C}">
      <text>
        <t>[Threaded comment]
Your version of Excel allows you to read this threaded comment; however, any edits to it will get removed if the file is opened in a newer version of Excel. Learn more: https://go.microsoft.com/fwlink/?linkid=870924
Comment:
    Bij het aanbieden van informatie maken we gebruik van een mix van communicatiemiddelen zoals gesproken woord, filmpjes, posters, folders, apps, websites, informatiebord e.d.</t>
      </text>
    </comment>
    <comment ref="B41" authorId="29" shapeId="0" xr:uid="{9C4898BE-07D9-497B-A824-F570A94371FE}">
      <text>
        <t>[Threaded comment]
Your version of Excel allows you to read this threaded comment; however, any edits to it will get removed if the file is opened in a newer version of Excel. Learn more: https://go.microsoft.com/fwlink/?linkid=870924
Comment:
    Een kartrekker of projectgroep houdt het overzicht over de verschillende aspecten van het uitdagend revalidatieklimaat. Om deze aspecten te ontwikkelen of borgen betrekken zij de overige professionals van de afdeling.</t>
      </text>
    </comment>
    <comment ref="B42" authorId="30" shapeId="0" xr:uid="{7E45F795-7984-4E77-A3CE-5D50979839F6}">
      <text>
        <t>[Threaded comment]
Your version of Excel allows you to read this threaded comment; however, any edits to it will get removed if the file is opened in a newer version of Excel. Learn more: https://go.microsoft.com/fwlink/?linkid=870924
Comment:
    Als een revalidatiedoel betrekking heeft op een activiteit buiten kantoortijden, oefenen de behandelaren (zoals fysiotherapie, ergotherapie, logopedie, psycholoog etc.) deze activiteit ook op relevante momenten. Bijvoorbeeld doelen rondom het avondeten of transfers in de avond.</t>
      </text>
    </comment>
    <comment ref="B43" authorId="31" shapeId="0" xr:uid="{4CD84C6D-1DFE-4786-9EEB-50679B11F7CF}">
      <text>
        <t>[Threaded comment]
Your version of Excel allows you to read this threaded comment; however, any edits to it will get removed if the file is opened in a newer version of Excel. Learn more: https://go.microsoft.com/fwlink/?linkid=870924
Comment:
    Revalidanten zijn bezig om hun huidige situatie te verbeteren en zich eventueel aan te passen aan deze situatie. Door ze aan te spreken als revalidant, wordt benadrukt dat ze aan deze aspecten aan het werk zijn.</t>
      </text>
    </comment>
    <comment ref="B46" authorId="32" shapeId="0" xr:uid="{BB0FEB83-784B-4457-B73E-1581D74CA390}">
      <text>
        <t>[Threaded comment]
Your version of Excel allows you to read this threaded comment; however, any edits to it will get removed if the file is opened in a newer version of Excel. Learn more: https://go.microsoft.com/fwlink/?linkid=870924
Comment:
    Hierbij kan gedacht worden aan stoelen op een lange gang, leuningen in de gang, oefenmaterialen (fiets, sport/spel, ballen etc.) beschikbaar en in het zicht, pictogrammen met oefeningen, mogelijkheid om zelf eten en drinken te pakken e.d.</t>
      </text>
    </comment>
    <comment ref="B47" authorId="33" shapeId="0" xr:uid="{1DFCFC2D-DB38-4824-9388-005868C8951C}">
      <text>
        <t>[Threaded comment]
Your version of Excel allows you to read this threaded comment; however, any edits to it will get removed if the file is opened in a newer version of Excel. Learn more: https://go.microsoft.com/fwlink/?linkid=870924
Comment:
    Alle bij de revalidatie benodigde ADL hulpmiddelen en oefenmaterialen zijn beschikbaar. Deze materialen zijn ook de hele dag zichtbaar en te pakken voor revalidant en mantelzorger om het zelfstandig oefenen te stimuleren. Hierbij geven we de revalidant en mantelzorger uitleg hoe ze dit veilig kunnen gebruiken.</t>
      </text>
    </comment>
    <comment ref="B48" authorId="34" shapeId="0" xr:uid="{3D7BBAFB-EA55-46D8-B332-E6D467F583ED}">
      <text>
        <t>[Threaded comment]
Your version of Excel allows you to read this threaded comment; however, any edits to it will get removed if the file is opened in a newer version of Excel. Learn more: https://go.microsoft.com/fwlink/?linkid=870924
Comment:
    De oefenzaal en andere oefenmaterialen zijn de gehele dag beschikbaar, waardoor de revalidant ook buiten kantoortijden in staat is om zelfstandig te oefenen.</t>
      </text>
    </comment>
    <comment ref="B49" authorId="35" shapeId="0" xr:uid="{B8817CAE-4C13-4B97-8452-A1DD1147CC58}">
      <text>
        <t>[Threaded comment]
Your version of Excel allows you to read this threaded comment; however, any edits to it will get removed if the file is opened in a newer version of Excel. Learn more: https://go.microsoft.com/fwlink/?linkid=870924
Comment:
    De energie en eiwitbehoefte van revalidanten behalen we zoveel mogelijk met reguliere producten, vergelijkbaar met thuis. Hierbij kan gedacht worden aan zuivelproducten, vis, noten e.d.</t>
      </text>
    </comment>
    <comment ref="B50" authorId="36" shapeId="0" xr:uid="{8CFF1598-7F10-4CAE-AD8F-721C93B20557}">
      <text>
        <t>[Threaded comment]
Your version of Excel allows you to read this threaded comment; however, any edits to it will get removed if the file is opened in a newer version of Excel. Learn more: https://go.microsoft.com/fwlink/?linkid=870924
Comment:
    Bij de indeling van het gebouw hebben we rekening gehouden met de loopafstand voor revalidanten, zodat ze worden gestimuleerd om transfers lopend af te leggen (evt. onder begeleiding). Indien een afstand te lang is, hebben we stoelen op de gang voor rustmomenten. Daarnaast hebben we op relevante plekken leuningen. Dit biedt revalidanten veiligheid en een mogelijkheid om oefeningen aan uit te voeren.</t>
      </text>
    </comment>
    <comment ref="B51" authorId="37" shapeId="0" xr:uid="{0F88F7CA-8168-4D98-9C26-2D8B10FA0A96}">
      <text>
        <t>[Threaded comment]
Your version of Excel allows you to read this threaded comment; however, any edits to it will get removed if the file is opened in a newer version of Excel. Learn more: https://go.microsoft.com/fwlink/?linkid=870924
Comment:
    Revalidanten hebben de mogelijkheid om zich terug te trekken in een prikkelarme ruimte. Hier zijn bijvoorbeeld minder geluid, licht en andere visuele prikkels. Dit is zowel in een prikkelarme huiskamer als op de eigen kamer mogelijk.</t>
      </text>
    </comment>
    <comment ref="B52" authorId="38" shapeId="0" xr:uid="{6B4F564C-EB1B-4135-AB85-CFA13D2DF19B}">
      <text>
        <t>[Threaded comment]
Your version of Excel allows you to read this threaded comment; however, any edits to it will get removed if the file is opened in a newer version of Excel. Learn more: https://go.microsoft.com/fwlink/?linkid=870924
Comment:
    Op de afdeling hebben we een trap. Daarnaast hebben we op de afdeling of in de buitenruimte de mogelijkheid om te lopen op verschillende ondergronden, zoals: vloerbedekking, laminaat, trottoirtegels, kinderkopjes, stoepranden, kiezelstenen e.d.</t>
      </text>
    </comment>
    <comment ref="B53" authorId="39" shapeId="0" xr:uid="{2B53C578-52F7-4FB7-8D89-5C989746C007}">
      <text>
        <t>[Threaded comment]
Your version of Excel allows you to read this threaded comment; however, any edits to it will get removed if the file is opened in a newer version of Excel. Learn more: https://go.microsoft.com/fwlink/?linkid=870924
Comment:
    In de slaapkamer hebben we een zitje met makkelijke stoel en voldoende ruimte om met een eventuele rolstoel te manoeuvreren. Daarnaast is een eventuele televisie goed zichtbaar, zonder dat de revalidant op bed hoeft te liggen.</t>
      </text>
    </comment>
    <comment ref="B54" authorId="40" shapeId="0" xr:uid="{C35D69A5-D9E1-4F20-8152-A74E2D6262B6}">
      <text>
        <t>[Threaded comment]
Your version of Excel allows you to read this threaded comment; however, any edits to it will get removed if the file is opened in a newer version of Excel. Learn more: https://go.microsoft.com/fwlink/?linkid=870924
Comment:
    Alle oefenruimtes zijn op de afdeling of direct vanuit de afdeling te bereiken en we gebruiken ook de slaapkamer, huiskamer en gangen als oefenruimte. Hierdoor is er toezicht als revalidanten zelfstandig oefenen. Daarnaast stimuleert het de interdisciplinaire samenwerking en zien alle professionals hoever de revalidant is in zijn revalidatie.</t>
      </text>
    </comment>
    <comment ref="B55" authorId="41" shapeId="0" xr:uid="{22A02F72-CFFD-4E18-9A82-F7BB11D6275E}">
      <text>
        <t>[Threaded comment]
Your version of Excel allows you to read this threaded comment; however, any edits to it will get removed if the file is opened in a newer version of Excel. Learn more: https://go.microsoft.com/fwlink/?linkid=870924
Comment:
    Op de afdeling hebben we bijvoorbeeld een gezamenlijke huiskamer of eetzaal waar het gezellig is om te verblijven. Hierdoor wordt het contact tussen revalidanten en het gezamenlijke oefenen gestimuleerd.</t>
      </text>
    </comment>
    <comment ref="B56" authorId="42" shapeId="0" xr:uid="{378D9A52-7AC8-48FF-894E-63ED269AFCAF}">
      <text>
        <t>[Threaded comment]
Your version of Excel allows you to read this threaded comment; however, any edits to it will get removed if the file is opened in a newer version of Excel. Learn more: https://go.microsoft.com/fwlink/?linkid=870924
Comment:
    Voorbeelden van herkenningspunten zijn: wegbewijzering, naamkaartjes of kamernummers bij de slaapkamers, gangen en of deuren hebben verschillende kleur of thema, klokken met datum e.d.</t>
      </text>
    </comment>
    <comment ref="B57" authorId="43" shapeId="0" xr:uid="{6DE7C980-7C42-41C3-AE87-00171790559E}">
      <text>
        <t>[Threaded comment]
Your version of Excel allows you to read this threaded comment; however, any edits to it will get removed if the file is opened in a newer version of Excel. Learn more: https://go.microsoft.com/fwlink/?linkid=870924
Comment:
    Revalidanten hebben op de afdeling de keuze om gebruik te maken van spelletjes, computers, kranten, boeken en televisie.</t>
      </text>
    </comment>
    <comment ref="B58" authorId="44" shapeId="0" xr:uid="{8C3F0655-7600-4C68-A71D-6C937A828E9C}">
      <text>
        <t>[Threaded comment]
Your version of Excel allows you to read this threaded comment; however, any edits to it will get removed if the file is opened in a newer version of Excel. Learn more: https://go.microsoft.com/fwlink/?linkid=870924
Comment:
    Revalidanten kunnen in hun eigen slaapkamer en badkamer de tijd nemen om relevante vaardigheden te oefenen.</t>
      </text>
    </comment>
    <comment ref="B59" authorId="45" shapeId="0" xr:uid="{041D5E84-A259-4E8C-8D9D-F8AC987DD37E}">
      <text>
        <t>[Threaded comment]
Your version of Excel allows you to read this threaded comment; however, any edits to it will get removed if the file is opened in a newer version of Excel. Learn more: https://go.microsoft.com/fwlink/?linkid=870924
Comment:
    Alle professionals werken zo veel mogelijk op de afdeling. Dit stimuleert interdisciplinaire samenwerking en maakt dat alle professionals op de hoogte zijn van de voortgang van de revalidant.</t>
      </text>
    </comment>
    <comment ref="B60" authorId="46" shapeId="0" xr:uid="{8E6A3CCC-FAA5-484E-ABEE-562BD9B2D5C7}">
      <text>
        <t>[Threaded comment]
Your version of Excel allows you to read this threaded comment; however, any edits to it will get removed if the file is opened in a newer version of Excel. Learn more: https://go.microsoft.com/fwlink/?linkid=870924
Comment:
    Revalidanten kunnen dicht bij hun woonplaats revalideren, waardoor ze in staat zijn om betekenisvolle contacten te onderhouden. Mantelzorgers zijn hierdoor goed in staat om langs te komen.</t>
      </text>
    </comment>
    <comment ref="B61" authorId="47" shapeId="0" xr:uid="{EB330F0B-2F69-4273-A1FB-4E875E56BBC0}">
      <text>
        <t>[Threaded comment]
Your version of Excel allows you to read this threaded comment; however, any edits to it will get removed if the file is opened in a newer version of Excel. Learn more: https://go.microsoft.com/fwlink/?linkid=870924
Comment:
    Indien gewenst kunnen we een oefenruimte afschermen, bijvoorbeeld door een verschuifbare wand of kamerscherm.</t>
      </text>
    </comment>
    <comment ref="B62" authorId="48" shapeId="0" xr:uid="{463190A7-0B8B-4194-9154-BCAAA070C825}">
      <text>
        <t>[Threaded comment]
Your version of Excel allows you to read this threaded comment; however, any edits to it will get removed if the file is opened in a newer version of Excel. Learn more: https://go.microsoft.com/fwlink/?linkid=870924
Comment:
    Op de revalidatieafdeling gebruiken we zo veel mogelijk consumentenproducten, zodat revalidanten hiermee kunnen oefenen. Hierbij kan gedacht worden aan een filterkoffieapparaat of Senseo en een waterkoker in plaats van een industrieel koffieapparaat. Ook richten we de slaapkamer zo veel mogelijk in als thuis door bijvoorbeeld de plaats van het bed of lijnen op de grond bij het toilet om de grenzen van het toilet thuis aan te geven.</t>
      </text>
    </comment>
    <comment ref="B63" authorId="49" shapeId="0" xr:uid="{4127F136-32CA-44EC-A5D6-42FB1A6FF517}">
      <text>
        <t>[Threaded comment]
Your version of Excel allows you to read this threaded comment; however, any edits to it will get removed if the file is opened in a newer version of Excel. Learn more: https://go.microsoft.com/fwlink/?linkid=870924
Comment:
    Revalidanten hebben tijdens hun opname de mogelijkheid om aan te sluiten bij sociale activiteiten zoals een kaartgroep en muziek, of hebben de mogelijkheid deze contacten en activiteiten te behouden. Daarnaast zijn er restaurants en/of winkels in de buurt.</t>
      </text>
    </comment>
    <comment ref="B64" authorId="50" shapeId="0" xr:uid="{D95ADED5-A6D5-418F-A019-A641374981CC}">
      <text>
        <t>[Threaded comment]
Your version of Excel allows you to read this threaded comment; however, any edits to it will get removed if the file is opened in a newer version of Excel. Learn more: https://go.microsoft.com/fwlink/?linkid=870924
Comment:
    Op de revalidatieafdeling hebben we kleinschalige groepen, zodat revalidanten en professionals elkaar goed kennen. Hierdoor kunnen ze elkaar beter stimuleren en motiveren.</t>
      </text>
    </comment>
    <comment ref="B65" authorId="51" shapeId="0" xr:uid="{3CAE5A21-926E-4954-881E-2BB778981D9A}">
      <text>
        <t>[Threaded comment]
Your version of Excel allows you to read this threaded comment; however, any edits to it will get removed if the file is opened in a newer version of Excel. Learn more: https://go.microsoft.com/fwlink/?linkid=870924
Comment:
    Revalidatie is een aparte tak van sport, met andere activiteiten en visie dan langdurige zorg en vindt daarom plaats in een apart gebouw.</t>
      </text>
    </comment>
    <comment ref="B68" authorId="52" shapeId="0" xr:uid="{71DCA5EA-F676-46F3-9DEE-DFFE71F3F3BF}">
      <text>
        <t>[Threaded comment]
Your version of Excel allows you to read this threaded comment; however, any edits to it will get removed if the file is opened in a newer version of Excel. Learn more: https://go.microsoft.com/fwlink/?linkid=870924
Comment:
    Hierbij kan gedacht worden aan (voorbereidende) loopoefeningen, oefeningen m.b.t. ochtendzorg of maaltijdvoorziening, zelfstandig oefenen in de oefenzaal, e.d.</t>
      </text>
    </comment>
    <comment ref="B69" authorId="53" shapeId="0" xr:uid="{B2DA4AF8-3985-4E61-84C4-CB54AD08D9B5}">
      <text>
        <t>[Threaded comment]
Your version of Excel allows you to read this threaded comment; however, any edits to it will get removed if the file is opened in a newer version of Excel. Learn more: https://go.microsoft.com/fwlink/?linkid=870924
Comment:
    Voor het uitvoeren van de zelfstandige oefeningen zijn alleen eventuele huis, tuin en keuken materialen nodig. Hierdoor kan de revalidant ook na ontslag van de revalidatieafdeling de zelfstandige oefeningen blijven uitvoeren.</t>
      </text>
    </comment>
    <comment ref="B70" authorId="54" shapeId="0" xr:uid="{1CABFA2A-FB30-468C-A26F-4B3A8FA051B0}">
      <text>
        <t>[Threaded comment]
Your version of Excel allows you to read this threaded comment; however, any edits to it will get removed if the file is opened in a newer version of Excel. Learn more: https://go.microsoft.com/fwlink/?linkid=870924
Comment:
    Tijdens therapeutische activiteiten oefenen we relevante taken voor thuis. Bijvoorbeeld het openen van deuren zoals de revalidant ze thuis ook heeft, het pakken van eten uit kastjes op de hoogte van thuis, in en uit bed stappen aan de kant van thuis, draaien in kleine ruimtes zoals thuis.</t>
      </text>
    </comment>
    <comment ref="B71" authorId="55" shapeId="0" xr:uid="{83275529-FB78-4C03-BDED-EEB5D258499E}">
      <text>
        <t>[Threaded comment]
Your version of Excel allows you to read this threaded comment; however, any edits to it will get removed if the file is opened in a newer version of Excel. Learn more: https://go.microsoft.com/fwlink/?linkid=870924
Comment:
    De revalidant kan betrokken zijn bij het bereiden van de warme maaltijd, het klaarmaken van de tafel, het smeren van brood, het pakken van spullen, e.d.</t>
      </text>
    </comment>
    <comment ref="B72" authorId="56" shapeId="0" xr:uid="{E4721B5A-1D49-4AF1-B9B6-55E8EF52A2D4}">
      <text>
        <t>[Threaded comment]
Your version of Excel allows you to read this threaded comment; however, any edits to it will get removed if the file is opened in a newer version of Excel. Learn more: https://go.microsoft.com/fwlink/?linkid=870924
Comment:
    We hebben een gezamenlijke ruimte om te eten waar in principe ook de maaltijd plaats vindt. Deze gezamenlijke maaltijd leidt tot lotgenotencontact en revalidanten kunnen elkaar helpen of van elkaar leren.</t>
      </text>
    </comment>
    <comment ref="B73" authorId="57" shapeId="0" xr:uid="{0197EDE0-EF73-4FBC-8BF7-50D081EC1432}">
      <text>
        <t>[Threaded comment]
Your version of Excel allows you to read this threaded comment; however, any edits to it will get removed if the file is opened in a newer version of Excel. Learn more: https://go.microsoft.com/fwlink/?linkid=870924
Comment:
    Hierbij kan gedacht worden aan (voorbereidende) loopoefeningen, oefeningen m.b.t. ochtendzorg of maaltijdvoorziening e.d. die in groepsverband worden aangeboden.</t>
      </text>
    </comment>
    <comment ref="B74" authorId="58" shapeId="0" xr:uid="{334DCCB1-AE58-49C2-9EEA-4612A020EFC1}">
      <text>
        <t>[Threaded comment]
Your version of Excel allows you to read this threaded comment; however, any edits to it will get removed if the file is opened in a newer version of Excel. Learn more: https://go.microsoft.com/fwlink/?linkid=870924
Comment:
    Op relevante momenten oefenen we aan de doelen van de revalidant. Zo is bijvoorbeeld toiletgang oefenen met hoge nood anders dan op een rustig moment. Hierdoor kunnen therapiemomenten met professionals versnipperd over de dag plaatsvinden.</t>
      </text>
    </comment>
    <comment ref="B75" authorId="59" shapeId="0" xr:uid="{26370E65-74EA-40DF-B59D-965535223E2B}">
      <text>
        <t>[Threaded comment]
Your version of Excel allows you to read this threaded comment; however, any edits to it will get removed if the file is opened in a newer version of Excel. Learn more: https://go.microsoft.com/fwlink/?linkid=870924
Comment:
    Huiswerkopdrachten worden door de revalidant en mantelzorger onder eigen regie uitgevoerd en sluiten aan bij het niveau en de doelen van de revalidant. Ook komen professionals bij de revalidant terug op de huiswerkoefeningen, zodat dit ook echt onderdeel van het revalidatietraject is.</t>
      </text>
    </comment>
    <comment ref="B76" authorId="60" shapeId="0" xr:uid="{EB93EA65-0523-4663-9DED-7380D0651D44}">
      <text>
        <t>[Threaded comment]
Your version of Excel allows you to read this threaded comment; however, any edits to it will get removed if the file is opened in a newer version of Excel. Learn more: https://go.microsoft.com/fwlink/?linkid=870924
Comment:
    Dit kan bijvoorbeeld door gespreksgroepen, oefengroepen, gezamenlijke maaltijden, een sfeervolle ruimte om te verblijven e.d.</t>
      </text>
    </comment>
    <comment ref="B77" authorId="61" shapeId="0" xr:uid="{AAF4D2E8-D833-433B-A349-5DF422FE308F}">
      <text>
        <t>[Threaded comment]
Your version of Excel allows you to read this threaded comment; however, any edits to it will get removed if the file is opened in a newer version of Excel. Learn more: https://go.microsoft.com/fwlink/?linkid=870924
Comment:
    Op de afdeling is de mogelijkheid om op een veilige manier naar buiten te gaan en de buitenruimte is uitnodigend om tijd door te brengen. Dit kan bijvoorbeeld door zitjes, dieren en horecavoorziening. 
Daarnaast stimuleren professionals revalidanten om naar buiten te gaan door bijvoorbeeld buiten therapeutische activiteiten aan te bieden of eetmomenten mogelijk te maken.</t>
      </text>
    </comment>
    <comment ref="B78" authorId="62" shapeId="0" xr:uid="{2477EA4D-E4DC-4BF6-9DB7-8D11BE184BBC}">
      <text>
        <t>[Threaded comment]
Your version of Excel allows you to read this threaded comment; however, any edits to it will get removed if the file is opened in a newer version of Excel. Learn more: https://go.microsoft.com/fwlink/?linkid=870924
Comment:
    Als bij ontslag naar de thuissituatie nog therapie nodig is (zowel ambulant of 1e lijn), begeleiden we deze overgang. Indien wenselijk zet dezelfde behandelaar de therapie voort. Als dit niet het geval is, zorgen we voor een warme overdracht. Dit kan op schrift, telefonisch of via videobeelden gaan.</t>
      </text>
    </comment>
    <comment ref="B79" authorId="63" shapeId="0" xr:uid="{84192B05-2DEA-4BEC-8353-E5F778C19E40}">
      <text>
        <t>[Threaded comment]
Your version of Excel allows you to read this threaded comment; however, any edits to it will get removed if the file is opened in a newer version of Excel. Learn more: https://go.microsoft.com/fwlink/?linkid=870924
Comment:
    Hierbij kan gedacht worden aan gespreksgroepen, geheugentraining e.d.</t>
      </text>
    </comment>
    <comment ref="B80" authorId="64" shapeId="0" xr:uid="{D5C1A757-114B-4850-8DD0-63DCF3E651E1}">
      <text>
        <t>[Threaded comment]
Your version of Excel allows you to read this threaded comment; however, any edits to it will get removed if the file is opened in a newer version of Excel. Learn more: https://go.microsoft.com/fwlink/?linkid=870924
Comment:
    Revalidanten met vergelijkbare diagnosegroepen zitten zo veel mogelijk op 1 afdeling bij elkaar om lotgenotencontact te stimuleren.
Een andere mogelijkheid voor deze clustering is tijdens de groepstherapie.</t>
      </text>
    </comment>
    <comment ref="B81" authorId="65" shapeId="0" xr:uid="{E1CB0913-377E-4ADB-8B6B-7020FCE41F39}">
      <text>
        <t>[Threaded comment]
Your version of Excel allows you to read this threaded comment; however, any edits to it will get removed if the file is opened in a newer version of Excel. Learn more: https://go.microsoft.com/fwlink/?linkid=870924
Comment:
    Revalidanten weten op welke momenten therapeuten aanwezig zijn in de oefenruimtes en kunnen op die momenten onder supervisie extra oefeningen uitvoeren.</t>
      </text>
    </comment>
    <comment ref="B82" authorId="66" shapeId="0" xr:uid="{61240DD9-2E69-4B09-881D-B0C22A606E69}">
      <text>
        <t>[Threaded comment]
Your version of Excel allows you to read this threaded comment; however, any edits to it will get removed if the file is opened in a newer version of Excel. Learn more: https://go.microsoft.com/fwlink/?linkid=870924
Comment:
    Bezoek zonder mantelzorgtaken komt op specifieke bezoektijden langs om zo min mogelijk interferentie met het revalidatieklimaat te hebben.</t>
      </text>
    </comment>
    <comment ref="B83" authorId="67" shapeId="0" xr:uid="{6EC60CF7-6B54-4D2D-94C4-9DA4A47D31CD}">
      <text>
        <t>[Threaded comment]
Your version of Excel allows you to read this threaded comment; however, any edits to it will get removed if the file is opened in a newer version of Excel. Learn more: https://go.microsoft.com/fwlink/?linkid=870924
Comment:
    Hierbij kan gedacht worden aan opdrachten voor geheugentraining en oefeningen m.b.t. communicatie of voor de rouwverwerking.</t>
      </text>
    </comment>
    <comment ref="B84" authorId="68" shapeId="0" xr:uid="{6C474535-5C8E-457A-B464-EFA4367C86A3}">
      <text>
        <t>[Threaded comment]
Your version of Excel allows you to read this threaded comment; however, any edits to it will get removed if the file is opened in a newer version of Excel. Learn more: https://go.microsoft.com/fwlink/?linkid=870924
Comment:
    Hierbij kan gedacht worden aan stappentellers, horloges voor hartslagmeting e.d.</t>
      </text>
    </comment>
    <comment ref="B85" authorId="69" shapeId="0" xr:uid="{6D953C71-B748-4DF7-8A31-97CA4A43AD15}">
      <text>
        <t>[Threaded comment]
Your version of Excel allows you to read this threaded comment; however, any edits to it will get removed if the file is opened in a newer version of Excel. Learn more: https://go.microsoft.com/fwlink/?linkid=870924
Comment:
    Hierbij kan gedacht worden aan gebruik van tablets, oefenapps, digitale routes fietsen, tovertafel, smartwatches, exergaming e.d..</t>
      </text>
    </comment>
    <comment ref="B86" authorId="70" shapeId="0" xr:uid="{698108B5-27BB-4095-8EBD-ACDC81EF8489}">
      <text>
        <t>[Threaded comment]
Your version of Excel allows you to read this threaded comment; however, any edits to it will get removed if the file is opened in a newer version of Excel. Learn more: https://go.microsoft.com/fwlink/?linkid=870924
Comment:
    Hierbij kan gedacht worden aan technieken voor beeldbellen wat na de revalidatie gebruikt kan worden door thuiszorg of voor sociaal contact. Andere mogelijkheden zijn het gebruik van apps voor zelfstandig oefenen, communicatiemiddelen ter compensatie van communicatieproblematiek of medicijn dispenser.</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tc={26CF3A05-F6F7-4CD8-893B-9682A8A89509}</author>
    <author>tc={EB582FF4-54C7-495D-9F78-878D5C4AAD34}</author>
    <author>tc={060CBA47-1BF5-4A37-96D2-D526BE271F3E}</author>
    <author>tc={843B0BE0-9F9D-4F46-9739-B5E1BF315F12}</author>
    <author>tc={AA7B263C-01B5-430C-97D1-D288C3A04BB3}</author>
    <author>tc={F1D805A0-8D20-4BD7-8A4A-F788369D9953}</author>
    <author>tc={12C1A77F-54EE-4104-B150-F0B14DE5C928}</author>
    <author>tc={563A868B-2413-4860-AC3A-4D58ED2B2CEC}</author>
    <author>tc={699DEA9C-6DF1-48C3-8F46-F0C4A00FD68A}</author>
    <author>tc={1A11C347-08E1-4078-BD5C-4BB28546139D}</author>
    <author>tc={75FF749C-8482-45BB-9590-32FD8E3B39AC}</author>
    <author>tc={3F9DD81C-6DCF-46DC-9703-53A97A22B6DC}</author>
    <author>tc={3AC71CCF-A3EF-4A4E-A689-892501AD78EF}</author>
    <author>tc={E7208E36-1B4A-4913-BAA0-2E128B4515A8}</author>
    <author>tc={05F08BFC-32B8-4183-9FED-7E89125AEAA4}</author>
    <author>tc={77719999-456C-450E-B53C-8DF47BC069E8}</author>
    <author>tc={C9693FAF-AA54-456E-86D9-244FDDF7945D}</author>
    <author>tc={868170F2-8FE7-434C-95A9-1F0A97D83804}</author>
    <author>tc={C98949C6-38E5-4306-B4CD-4C32ED2A334C}</author>
    <author>tc={94B5E191-D597-422C-93AB-5CA891D8C6A4}</author>
    <author>tc={794BEB6D-5E18-4153-A4BB-1C0EED1ED05B}</author>
    <author>tc={A9A9F860-C818-456E-B02F-CD293334409F}</author>
    <author>tc={B5D1FA5E-FC45-4156-A748-26FA220FB7C2}</author>
    <author>tc={2AE17DDB-7315-4540-94CB-22F739BD9F23}</author>
    <author>tc={0201249A-5AB4-4FD9-ADBB-DC99BACED8F4}</author>
    <author>tc={9376438E-F6AF-4B1B-8611-146624A51D72}</author>
    <author>tc={45889CDA-53BF-4257-B6C3-F7ED1E4E8035}</author>
    <author>tc={D9FF76E5-EA64-4BAE-8D47-1DE1AE25F6A3}</author>
    <author>tc={4F115AAC-A5D5-4EA5-96BB-2445E7B653D8}</author>
    <author>tc={A1C83CAC-F899-49EC-BF74-FD3A6FD10101}</author>
    <author>tc={8E340F71-BF65-498B-843D-2BC130574F96}</author>
    <author>tc={0F3184FB-4311-4248-9B96-9EFCC39AD3E1}</author>
    <author>tc={A5CB2E06-980A-4887-A41E-5D5CB71B71FA}</author>
    <author>tc={E645456B-E85B-4469-9E1E-103CFD7CF2E3}</author>
    <author>tc={9131CAF1-FF32-4EC6-93C0-04C9A32CDB3B}</author>
    <author>tc={1E84E7CE-76E8-4359-ABD9-BE4FFAF63617}</author>
    <author>tc={0589815C-327D-4EA3-864C-B0DF9059BC0E}</author>
    <author>tc={D512269F-24ED-4A33-BABD-ACA465B938E4}</author>
    <author>tc={7D63B626-8ADF-4D9B-A9B6-96F7F09C716B}</author>
    <author>tc={419FA25D-F1D6-4AF2-86C5-4EB40B997261}</author>
    <author>tc={2D410347-5B56-455D-B237-DCF59BFA84B4}</author>
    <author>tc={C5F2F903-FD6E-40E2-A3AB-F302E585E45F}</author>
    <author>tc={BD923220-39BF-486C-BC8F-D7939F0DF215}</author>
    <author>tc={CA0F62B3-621F-4010-8177-A993037BA478}</author>
    <author>tc={5AFBBD03-1840-4633-A5B1-E5ACBA14CC56}</author>
    <author>tc={EB868834-C303-42BB-9C62-80929DE78FB7}</author>
    <author>tc={8BCC278F-3376-4E0D-8820-1E6035F3B95B}</author>
    <author>tc={65707C43-378E-4D2C-A40F-4ADFC2F8EBB6}</author>
    <author>tc={4F02B73C-33E1-4F08-92A2-6794F93E4A76}</author>
    <author>tc={60F754C9-F672-46E9-9085-155B7D38DCD9}</author>
    <author>tc={CC0EE716-C106-45D3-8381-F620D8C7B734}</author>
    <author>tc={15F72568-2CE5-46B5-B9FB-6E4B72C277F4}</author>
    <author>tc={DDC1FA1D-70BA-4254-82F6-9FDA4BF78D1E}</author>
    <author>tc={8BD6206C-487F-4306-9C29-EED904359613}</author>
    <author>tc={06E7CBE9-CFE0-4990-A45C-F670545C0925}</author>
    <author>tc={10A2596A-CD80-4CFF-B410-00AECED43149}</author>
    <author>tc={47984DE8-415E-4F88-BC40-EAD302AD9073}</author>
    <author>tc={3E456ECE-4AEC-4CBB-8EFC-2CFC81DD04DB}</author>
    <author>tc={C14491A0-E121-495E-A70D-3FE991708BAD}</author>
    <author>tc={2726F38E-9282-48ED-9279-FB89EFBFBF90}</author>
    <author>tc={64C80898-6F5D-485B-8626-0708B9CC0734}</author>
    <author>tc={C78DB440-4C35-411E-8CA9-88CD6A410484}</author>
    <author>tc={5F05746E-DADE-4A64-922B-AA1D31B29266}</author>
    <author>tc={E293F7A0-8BF3-4ABE-BF62-55DD5818D59F}</author>
    <author>tc={DF989DE8-EC00-44FE-BABF-E3DBEC7AE690}</author>
    <author>tc={C011FD34-34EC-42D0-A452-5F93E5579321}</author>
    <author>tc={2F729B9C-BB82-48B6-9965-5BB4E7F4EF3F}</author>
    <author>tc={0C4410A7-EA77-4331-A22C-7D1FC6AFA179}</author>
    <author>tc={E959446D-AFB1-4C9C-A5EB-891742ED6065}</author>
    <author>tc={742D58F3-3F76-4A57-9111-A8C97309EA42}</author>
    <author>tc={8A9547CF-24B5-459A-AE7C-CAA8AF6D8DCF}</author>
  </authors>
  <commentList>
    <comment ref="B9" authorId="0" shapeId="0" xr:uid="{26CF3A05-F6F7-4CD8-893B-9682A8A89509}">
      <text>
        <t>[Threaded comment]
Your version of Excel allows you to read this threaded comment; however, any edits to it will get removed if the file is opened in a newer version of Excel. Learn more: https://go.microsoft.com/fwlink/?linkid=870924
Comment:
    Wij kijken voor de inhoud van de revalidatie specifiek naar het doel van de revalidant. Hierop wordt bepaald welke therapeutische activiteiten worden ingezet en waarop wordt gefocust tijdens de revalidatie. Ook wordt de opnameduur bepaald aan de hand van het behalen van de persoonlijke doelen van de revalidant. De vraag is voortdurend: wat is er nog nodig voor deze revalidant om naar huis te gaan, welke doelen moeten nog bereikt worden?</t>
      </text>
    </comment>
    <comment ref="B10" authorId="1" shapeId="0" xr:uid="{EB582FF4-54C7-495D-9F78-878D5C4AAD34}">
      <text>
        <t>[Threaded comment]
Your version of Excel allows you to read this threaded comment; however, any edits to it will get removed if the file is opened in a newer version of Excel. Learn more: https://go.microsoft.com/fwlink/?linkid=870924
Comment:
    In het revalidatieplan houden we alle informatie van de revalidant overzichtelijk bij en dit werken we structureel bij. Hierdoor heeft iedereen die bij de revalidant betrokken is inzicht in de relevante informatie, zoals medicatie, oefenschema’s, transferadviezen.</t>
      </text>
    </comment>
    <comment ref="B11" authorId="2" shapeId="0" xr:uid="{060CBA47-1BF5-4A37-96D2-D526BE271F3E}">
      <text>
        <t>[Threaded comment]
Your version of Excel allows you to read this threaded comment; however, any edits to it will get removed if the file is opened in a newer version of Excel. Learn more: https://go.microsoft.com/fwlink/?linkid=870924
Comment:
    Wij kijken bij de start van de revalidatie samen met de revalidant welke doelen hij/zij behaald wil hebben aan het einde van de revalidatie. Hierbij bespreken we welke doelen tijdens de klinische fase behaald moeten worden en aan welke doelen in de thuissituatie verder gewerkt kan worden.</t>
      </text>
    </comment>
    <comment ref="B12" authorId="3" shapeId="0" xr:uid="{843B0BE0-9F9D-4F46-9739-B5E1BF315F12}">
      <text>
        <t>[Threaded comment]
Your version of Excel allows you to read this threaded comment; however, any edits to it will get removed if the file is opened in a newer version of Excel. Learn more: https://go.microsoft.com/fwlink/?linkid=870924
Comment:
    Tijdens huisbezoeken of proefverlof kijken we wat de revalidant nog nodig heeft in zijn revalidatieproces, zoals woningaanpassingen of taken oefenen in de relevante omgeving. Ook gebruiken we een huisbezoek om te ervaren of de revalidant nog tegen onverwachte problemen aan loopt. Oefenen met proefverlof in een proefwoning/appartement wordt hier ook bedoeld.</t>
      </text>
    </comment>
    <comment ref="A14" authorId="4" shapeId="0" xr:uid="{AA7B263C-01B5-430C-97D1-D288C3A04BB3}">
      <text>
        <t>[Threaded comment]
Your version of Excel allows you to read this threaded comment; however, any edits to it will get removed if the file is opened in a newer version of Excel. Learn more: https://go.microsoft.com/fwlink/?linkid=870924
Comment:
    In deze tool wordt ervan uitgegaan dat betrekken van de mantelzorger gebeurt binnen de juridische kaders, dus met toestemming van de revalidant dan wel als vertegenwoordiger van de revalidant.</t>
      </text>
    </comment>
    <comment ref="B15" authorId="5" shapeId="0" xr:uid="{F1D805A0-8D20-4BD7-8A4A-F788369D9953}">
      <text>
        <t>[Threaded comment]
Your version of Excel allows you to read this threaded comment; however, any edits to it will get removed if the file is opened in a newer version of Excel. Learn more: https://go.microsoft.com/fwlink/?linkid=870924
Comment:
    Tijdens de revalidatie bespreken we regelmatig welke doelen behaald moeten worden tijdens de klinische revalidatiefase en welke doelen vervolgens thuis aan verder wordt gewerkt. 
Ook wordt de revalidant voorbereid op uitdagingen die in de thuissituatie kunnen spelen.</t>
      </text>
    </comment>
    <comment ref="B16" authorId="6" shapeId="0" xr:uid="{12C1A77F-54EE-4104-B150-F0B14DE5C928}">
      <text>
        <t>[Threaded comment]
Your version of Excel allows you to read this threaded comment; however, any edits to it will get removed if the file is opened in a newer version of Excel. Learn more: https://go.microsoft.com/fwlink/?linkid=870924
Comment:
    De revalidant en mantelzorger werken mee aan het opstellen van het revalidatieplan inclusief het opstellen van de doelen, evaluatie van het verloop van de revalidatie en de voorbereiding op het ontslagtraject.</t>
      </text>
    </comment>
    <comment ref="B17" authorId="7" shapeId="0" xr:uid="{563A868B-2413-4860-AC3A-4D58ED2B2CEC}">
      <text>
        <t>[Threaded comment]
Your version of Excel allows you to read this threaded comment; however, any edits to it will get removed if the file is opened in a newer version of Excel. Learn more: https://go.microsoft.com/fwlink/?linkid=870924
Comment:
    Denk aan het aanleren van tiltechnieken en gebruik van tilhulpmiddelen, maar ook aan ondersteunen bij ADL taken zoals steunkousen aantrekken of begeleiden tijdens toiletgang en helpen bij inname van medicijnen.</t>
      </text>
    </comment>
    <comment ref="B18" authorId="8" shapeId="0" xr:uid="{699DEA9C-6DF1-48C3-8F46-F0C4A00FD68A}">
      <text>
        <t>[Threaded comment]
Your version of Excel allows you to read this threaded comment; however, any edits to it will get removed if the file is opened in a newer version of Excel. Learn more: https://go.microsoft.com/fwlink/?linkid=870924
Comment:
    Tijdens het verblijf op de revalidatieafdeling geven we uitleg over wat het ziektebeeld van de revalidant inhoud. Dit kan op meerdere momenten en manieren, voorbeelden hiervan zijn: informatiebijeenkomsten, folders, mondelinge uitleg tijdens contactmoment of MDO, overzicht van relevante websites, enz.</t>
      </text>
    </comment>
    <comment ref="B19" authorId="9" shapeId="0" xr:uid="{1A11C347-08E1-4078-BD5C-4BB28546139D}">
      <text>
        <t>[Threaded comment]
Your version of Excel allows you to read this threaded comment; however, any edits to it will get removed if the file is opened in a newer version of Excel. Learn more: https://go.microsoft.com/fwlink/?linkid=870924
Comment:
    Wij nemen de revalidant en mantelzorger mee bij alle beslissingen tijdens het revalidatieproces. Ook zien we ze als teamlid en voorzien ze van alle relevante informatie.</t>
      </text>
    </comment>
    <comment ref="B20" authorId="10" shapeId="0" xr:uid="{75FF749C-8482-45BB-9590-32FD8E3B39AC}">
      <text>
        <t>[Threaded comment]
Your version of Excel allows you to read this threaded comment; however, any edits to it will get removed if the file is opened in a newer version of Excel. Learn more: https://go.microsoft.com/fwlink/?linkid=870924
Comment:
    Tijdens de revalidatie screenen we of er veranderingen zijn in de cognitie. Indien dit het geval is, geven we de revalidant en mantelzorger uitleg over de cognitieve problemen die zijn ontstaan en wordt hun geleerd hoe hier mee om te gaan (bijv. apraxie, planning, coördinatie).</t>
      </text>
    </comment>
    <comment ref="B21" authorId="11" shapeId="0" xr:uid="{3F9DD81C-6DCF-46DC-9703-53A97A22B6DC}">
      <text>
        <t>[Threaded comment]
Your version of Excel allows you to read this threaded comment; however, any edits to it will get removed if the file is opened in a newer version of Excel. Learn more: https://go.microsoft.com/fwlink/?linkid=870924
Comment:
    Tijdens de revalidatie screenen we of de revalidant een veranderde belastbaarheid en veranderde prikkelverwerking heeft. Indien dit het geval is, geven we revalidant en mantelzorger uitleg over de belasting/belastbaarheid en wordt hun geleerd hoe hier mee om te gaan.</t>
      </text>
    </comment>
    <comment ref="B22" authorId="12" shapeId="0" xr:uid="{3AC71CCF-A3EF-4A4E-A689-892501AD78EF}">
      <text>
        <t>[Threaded comment]
Your version of Excel allows you to read this threaded comment; however, any edits to it will get removed if the file is opened in a newer version of Excel. Learn more: https://go.microsoft.com/fwlink/?linkid=870924
Comment:
    Tijdens het revalidatieproces kijken we naar de belastbaarheid van de mantelzorger, of die na ontslag naar de thuissituatie de zorg vol kan houden of dat er problemen zijn met de verwerking van datgene wat de revalidant is overkomen. 
Indien dit het geval is, geven we de mantelzorger advies waar hiervoor hulp gevonden kan worden (bijv. psycholoog of maatschappelijk werk).</t>
      </text>
    </comment>
    <comment ref="B23" authorId="13" shapeId="0" xr:uid="{E7208E36-1B4A-4913-BAA0-2E128B4515A8}">
      <text>
        <t>[Threaded comment]
Your version of Excel allows you to read this threaded comment; however, any edits to it will get removed if the file is opened in a newer version of Excel. Learn more: https://go.microsoft.com/fwlink/?linkid=870924
Comment:
    Revalidanten en mantelzorgers hebben inspraak bij het MDO en/of zijn aanwezig bij het MDO.</t>
      </text>
    </comment>
    <comment ref="B24" authorId="14" shapeId="0" xr:uid="{05F08BFC-32B8-4183-9FED-7E89125AEAA4}">
      <text>
        <t>[Threaded comment]
Your version of Excel allows you to read this threaded comment; however, any edits to it will get removed if the file is opened in a newer version of Excel. Learn more: https://go.microsoft.com/fwlink/?linkid=870924
Comment:
    Revalidanten en mantelzorgers kunnen het volledige cliëntdossier van de revalidant live inzien. Ook hebben ze de mogelijkheid om hier zelf hun bevindingen en terugkoppelingen in te rapporteren. Bijvoorbeeld rapportages over het zelfstandig oefenen, over huisbezoek of over het mentaal welbevinden.</t>
      </text>
    </comment>
    <comment ref="B25" authorId="15" shapeId="0" xr:uid="{77719999-456C-450E-B53C-8DF47BC069E8}">
      <text>
        <t>[Threaded comment]
Your version of Excel allows you to read this threaded comment; however, any edits to it will get removed if the file is opened in a newer version of Excel. Learn more: https://go.microsoft.com/fwlink/?linkid=870924
Comment:
    Wij stimuleren mantelzorgers aanwezig te zijn op de revalidatieafdeling, zodat ze op de afdeling dezelfde taken kunnen oefenen en uitvoeren die ze na ontslag in de thuissituatie gaan uitvoeren.</t>
      </text>
    </comment>
    <comment ref="B28" authorId="16" shapeId="0" xr:uid="{C9693FAF-AA54-456E-86D9-244FDDF7945D}">
      <text>
        <t>[Threaded comment]
Your version of Excel allows you to read this threaded comment; however, any edits to it will get removed if the file is opened in a newer version of Excel. Learn more: https://go.microsoft.com/fwlink/?linkid=870924
Comment:
    Wij stimuleren revalidanten om zoveel mogelijk activiteiten zelfstandig uit te voeren. Dit kan bijvoorbeeld zijn tijdens de ADL, eetmomenten, ontspanningsmomenten e.d.</t>
      </text>
    </comment>
    <comment ref="B29" authorId="17" shapeId="0" xr:uid="{868170F2-8FE7-434C-95A9-1F0A97D83804}">
      <text>
        <t>[Threaded comment]
Your version of Excel allows you to read this threaded comment; however, any edits to it will get removed if the file is opened in a newer version of Excel. Learn more: https://go.microsoft.com/fwlink/?linkid=870924
Comment:
    Verpleegkundigen, verzorgenden, voedingsassistenten, enz. hebben een therapeutische rol en in alle contacten begeleiden zij de revalidanten bij het oefenen van (deel)taken. Bijvoorbeeld (onderdelen van) de ochtendzorg, brood smeren, bed opmaken, gordijnen openen e.d.</t>
      </text>
    </comment>
    <comment ref="B30" authorId="18" shapeId="0" xr:uid="{C98949C6-38E5-4306-B4CD-4C32ED2A334C}">
      <text>
        <t>[Threaded comment]
Your version of Excel allows you to read this threaded comment; however, any edits to it will get removed if the file is opened in a newer version of Excel. Learn more: https://go.microsoft.com/fwlink/?linkid=870924
Comment:
    Alle professionals van de revalidatieafdeling werken gezamenlijk aan alle doelen van de revalidant. Hierbij heeft ieder expertise op het eigen vakgebied, en is in staat om voorbij de grenzen van het vakgebied te kijken.</t>
      </text>
    </comment>
    <comment ref="B31" authorId="19" shapeId="0" xr:uid="{94B5E191-D597-422C-93AB-5CA891D8C6A4}">
      <text>
        <t>[Threaded comment]
Your version of Excel allows you to read this threaded comment; however, any edits to it will get removed if the file is opened in a newer version of Excel. Learn more: https://go.microsoft.com/fwlink/?linkid=870924
Comment:
    Alle professionals laten deze kenmerken zien in hun basishouding op de revalidatieafdeling.</t>
      </text>
    </comment>
    <comment ref="B32" authorId="20" shapeId="0" xr:uid="{794BEB6D-5E18-4153-A4BB-1C0EED1ED05B}">
      <text>
        <t>[Threaded comment]
Your version of Excel allows you to read this threaded comment; however, any edits to it will get removed if the file is opened in a newer version of Excel. Learn more: https://go.microsoft.com/fwlink/?linkid=870924
Comment:
    Zowel het team als management dragen een visie op revalidatie uit. Deze visie beschrijven we in (beleids)documenten en hierbij houden we rekening met de kenmerken van een uitdagend revalidatieklimaat.</t>
      </text>
    </comment>
    <comment ref="B33" authorId="21" shapeId="0" xr:uid="{A9A9F860-C818-456E-B02F-CD293334409F}">
      <text>
        <t>[Threaded comment]
Your version of Excel allows you to read this threaded comment; however, any edits to it will get removed if the file is opened in a newer version of Excel. Learn more: https://go.microsoft.com/fwlink/?linkid=870924
Comment:
    Wij passen onze benadering en manier van informatie overbrengen aan de leerstijl van de revalidant aan. 
Voorbeelden van verschillende leerstijlen zijn: visueel leren (afbeeldingen, video’s e.d.), auditief leren (informatie koppelen aan muziek en geluid), verbaal leren (informatie mondeling overbrengen), fysiek leren (lichaamstaal, voordoen), sociaal leren (samen met anderen leren) of solitair leren (zelfstandig leren).</t>
      </text>
    </comment>
    <comment ref="B34" authorId="22" shapeId="0" xr:uid="{B5D1FA5E-FC45-4156-A748-26FA220FB7C2}">
      <text>
        <t>[Threaded comment]
Your version of Excel allows you to read this threaded comment; however, any edits to it will get removed if the file is opened in a newer version of Excel. Learn more: https://go.microsoft.com/fwlink/?linkid=870924
Comment:
    Doordat alle professionals gezamenlijk verantwoordelijk zijn voor het behalen van de revalidatiedoelen, zijn ook alle professionals gelijkwaardig. Dit betekent bijvoorbeeld dat professionals in overleg samenwerken, openstaan en geïnteresseerd zijn in elkaars inzichten, dat iedereen zich gehoord voelt en dat besluitvorming op een constructieve manier plaatsvindt, rekening houdend met ieders expertise en verantwoordelijkheid.</t>
      </text>
    </comment>
    <comment ref="B35" authorId="23" shapeId="0" xr:uid="{2AE17DDB-7315-4540-94CB-22F739BD9F23}">
      <text>
        <t>[Threaded comment]
Your version of Excel allows you to read this threaded comment; however, any edits to it will get removed if the file is opened in a newer version of Excel. Learn more: https://go.microsoft.com/fwlink/?linkid=870924
Comment:
    Alle professionals stimuleren revalidanten vanuit een revalidatieattitude op dezelfde manier en tot dezelfde activiteiten. Hierdoor weet de revalidant waar hij/zij aan toe is en wat er van hem/haar verwacht wordt. Alle betrokken professionals, de revalidant en mantelzorger weten wat de revalidant zelfstandig mag doen en hoe/zij dit verder kan oefenen.</t>
      </text>
    </comment>
    <comment ref="B36" authorId="24" shapeId="0" xr:uid="{0201249A-5AB4-4FD9-ADBB-DC99BACED8F4}">
      <text>
        <t>[Threaded comment]
Your version of Excel allows you to read this threaded comment; however, any edits to it will get removed if the file is opened in a newer version of Excel. Learn more: https://go.microsoft.com/fwlink/?linkid=870924
Comment:
    Wij kiezen bewust voor het werken op een revalidatieafdeling en weten dat hier een eigen dynamiek en cultuur heerst. We zijn bereid aanvullende kennis en competenties te verwerven.</t>
      </text>
    </comment>
    <comment ref="B37" authorId="25" shapeId="0" xr:uid="{9376438E-F6AF-4B1B-8611-146624A51D72}">
      <text>
        <t>[Threaded comment]
Your version of Excel allows you to read this threaded comment; however, any edits to it will get removed if the file is opened in a newer version of Excel. Learn more: https://go.microsoft.com/fwlink/?linkid=870924
Comment:
    Professionals worden gestimuleerd om hun kennis van geriatrie en revalidatie op niveau te houden. Dit kan bijvoorbeeld middels congresbezoeken, abonnementen op vakbladen, (interne) scholingen, werken met richtlijnen, zorgpaden en protocollen enz.</t>
      </text>
    </comment>
    <comment ref="B38" authorId="26" shapeId="0" xr:uid="{45889CDA-53BF-4257-B6C3-F7ED1E4E8035}">
      <text>
        <t>[Threaded comment]
Your version of Excel allows you to read this threaded comment; however, any edits to it will get removed if the file is opened in a newer version of Excel. Learn more: https://go.microsoft.com/fwlink/?linkid=870924
Comment:
    Tijdens de revalidatiefase kijken we met de revalidant naar hoe deze na de revalidatie zijn leven wil inrichten. Hiervoor benodigde vaardigheden nemen we op in de revalidatiedoelen en kunnen zowel tijdens de klinische als ambulante fase worden behaald.</t>
      </text>
    </comment>
    <comment ref="B39" authorId="27" shapeId="0" xr:uid="{D9FF76E5-EA64-4BAE-8D47-1DE1AE25F6A3}">
      <text>
        <t>[Threaded comment]
Your version of Excel allows you to read this threaded comment; however, any edits to it will get removed if the file is opened in a newer version of Excel. Learn more: https://go.microsoft.com/fwlink/?linkid=870924
Comment:
    Om een goede sfeer en onderling contact te stimuleren bieden we op de afdeling verschillende activiteiten aan. Hierbij kan gedacht worden aan ontspanningsactiviteiten, creatieve activiteiten en sportieve activiteiten. Ook met muziek of gesprekshulpmiddelen (vragen kaartjes, themagroepen e.d.) kan dit worden gecreëerd.</t>
      </text>
    </comment>
    <comment ref="B40" authorId="28" shapeId="0" xr:uid="{4F115AAC-A5D5-4EA5-96BB-2445E7B653D8}">
      <text>
        <t>[Threaded comment]
Your version of Excel allows you to read this threaded comment; however, any edits to it will get removed if the file is opened in a newer version of Excel. Learn more: https://go.microsoft.com/fwlink/?linkid=870924
Comment:
    Bij het aanbieden van informatie maken we gebruik van een mix van communicatiemiddelen zoals gesproken woord, filmpjes, posters, folders, apps, websites, informatiebord e.d.</t>
      </text>
    </comment>
    <comment ref="B41" authorId="29" shapeId="0" xr:uid="{A1C83CAC-F899-49EC-BF74-FD3A6FD10101}">
      <text>
        <t>[Threaded comment]
Your version of Excel allows you to read this threaded comment; however, any edits to it will get removed if the file is opened in a newer version of Excel. Learn more: https://go.microsoft.com/fwlink/?linkid=870924
Comment:
    Een kartrekker of projectgroep houdt het overzicht over de verschillende aspecten van het uitdagend revalidatieklimaat. Om deze aspecten te ontwikkelen of borgen betrekken zij de overige professionals van de afdeling.</t>
      </text>
    </comment>
    <comment ref="B42" authorId="30" shapeId="0" xr:uid="{8E340F71-BF65-498B-843D-2BC130574F96}">
      <text>
        <t>[Threaded comment]
Your version of Excel allows you to read this threaded comment; however, any edits to it will get removed if the file is opened in a newer version of Excel. Learn more: https://go.microsoft.com/fwlink/?linkid=870924
Comment:
    Als een revalidatiedoel betrekking heeft op een activiteit buiten kantoortijden, oefenen de behandelaren (zoals fysiotherapie, ergotherapie, logopedie, psycholoog etc.) deze activiteit ook op relevante momenten. Bijvoorbeeld doelen rondom het avondeten of transfers in de avond.</t>
      </text>
    </comment>
    <comment ref="B43" authorId="31" shapeId="0" xr:uid="{0F3184FB-4311-4248-9B96-9EFCC39AD3E1}">
      <text>
        <t>[Threaded comment]
Your version of Excel allows you to read this threaded comment; however, any edits to it will get removed if the file is opened in a newer version of Excel. Learn more: https://go.microsoft.com/fwlink/?linkid=870924
Comment:
    Revalidanten zijn bezig om hun huidige situatie te verbeteren en zich eventueel aan te passen aan deze situatie. Door ze aan te spreken als revalidant, wordt benadrukt dat ze aan deze aspecten aan het werk zijn.</t>
      </text>
    </comment>
    <comment ref="B46" authorId="32" shapeId="0" xr:uid="{A5CB2E06-980A-4887-A41E-5D5CB71B71FA}">
      <text>
        <t>[Threaded comment]
Your version of Excel allows you to read this threaded comment; however, any edits to it will get removed if the file is opened in a newer version of Excel. Learn more: https://go.microsoft.com/fwlink/?linkid=870924
Comment:
    Hierbij kan gedacht worden aan stoelen op een lange gang, leuningen in de gang, oefenmaterialen (fiets, sport/spel, ballen etc.) beschikbaar en in het zicht, pictogrammen met oefeningen, mogelijkheid om zelf eten en drinken te pakken e.d.</t>
      </text>
    </comment>
    <comment ref="B47" authorId="33" shapeId="0" xr:uid="{E645456B-E85B-4469-9E1E-103CFD7CF2E3}">
      <text>
        <t>[Threaded comment]
Your version of Excel allows you to read this threaded comment; however, any edits to it will get removed if the file is opened in a newer version of Excel. Learn more: https://go.microsoft.com/fwlink/?linkid=870924
Comment:
    Alle bij de revalidatie benodigde ADL hulpmiddelen en oefenmaterialen zijn beschikbaar. Deze materialen zijn ook de hele dag zichtbaar en te pakken voor revalidant en mantelzorger om het zelfstandig oefenen te stimuleren. Hierbij geven we de revalidant en mantelzorger uitleg hoe ze dit veilig kunnen gebruiken.</t>
      </text>
    </comment>
    <comment ref="B48" authorId="34" shapeId="0" xr:uid="{9131CAF1-FF32-4EC6-93C0-04C9A32CDB3B}">
      <text>
        <t>[Threaded comment]
Your version of Excel allows you to read this threaded comment; however, any edits to it will get removed if the file is opened in a newer version of Excel. Learn more: https://go.microsoft.com/fwlink/?linkid=870924
Comment:
    De oefenzaal en andere oefenmaterialen zijn de gehele dag beschikbaar, waardoor de revalidant ook buiten kantoortijden in staat is om zelfstandig te oefenen.</t>
      </text>
    </comment>
    <comment ref="B49" authorId="35" shapeId="0" xr:uid="{1E84E7CE-76E8-4359-ABD9-BE4FFAF63617}">
      <text>
        <t>[Threaded comment]
Your version of Excel allows you to read this threaded comment; however, any edits to it will get removed if the file is opened in a newer version of Excel. Learn more: https://go.microsoft.com/fwlink/?linkid=870924
Comment:
    De energie en eiwitbehoefte van revalidanten behalen we zoveel mogelijk met reguliere producten, vergelijkbaar met thuis. Hierbij kan gedacht worden aan zuivelproducten, vis, noten e.d.</t>
      </text>
    </comment>
    <comment ref="B50" authorId="36" shapeId="0" xr:uid="{0589815C-327D-4EA3-864C-B0DF9059BC0E}">
      <text>
        <t>[Threaded comment]
Your version of Excel allows you to read this threaded comment; however, any edits to it will get removed if the file is opened in a newer version of Excel. Learn more: https://go.microsoft.com/fwlink/?linkid=870924
Comment:
    Bij de indeling van het gebouw hebben we rekening gehouden met de loopafstand voor revalidanten, zodat ze worden gestimuleerd om transfers lopend af te leggen (evt. onder begeleiding). Indien een afstand te lang is, hebben we stoelen op de gang voor rustmomenten. Daarnaast hebben we op relevante plekken leuningen. Dit biedt revalidanten veiligheid en een mogelijkheid om oefeningen aan uit te voeren.</t>
      </text>
    </comment>
    <comment ref="B51" authorId="37" shapeId="0" xr:uid="{D512269F-24ED-4A33-BABD-ACA465B938E4}">
      <text>
        <t>[Threaded comment]
Your version of Excel allows you to read this threaded comment; however, any edits to it will get removed if the file is opened in a newer version of Excel. Learn more: https://go.microsoft.com/fwlink/?linkid=870924
Comment:
    Revalidanten hebben de mogelijkheid om zich terug te trekken in een prikkelarme ruimte. Hier zijn bijvoorbeeld minder geluid, licht en andere visuele prikkels. Dit is zowel in een prikkelarme huiskamer als op de eigen kamer mogelijk.</t>
      </text>
    </comment>
    <comment ref="B52" authorId="38" shapeId="0" xr:uid="{7D63B626-8ADF-4D9B-A9B6-96F7F09C716B}">
      <text>
        <t>[Threaded comment]
Your version of Excel allows you to read this threaded comment; however, any edits to it will get removed if the file is opened in a newer version of Excel. Learn more: https://go.microsoft.com/fwlink/?linkid=870924
Comment:
    Op de afdeling hebben we een trap. Daarnaast hebben we op de afdeling of in de buitenruimte de mogelijkheid om te lopen op verschillende ondergronden, zoals: vloerbedekking, laminaat, trottoirtegels, kinderkopjes, stoepranden, kiezelstenen e.d.</t>
      </text>
    </comment>
    <comment ref="B53" authorId="39" shapeId="0" xr:uid="{419FA25D-F1D6-4AF2-86C5-4EB40B997261}">
      <text>
        <t>[Threaded comment]
Your version of Excel allows you to read this threaded comment; however, any edits to it will get removed if the file is opened in a newer version of Excel. Learn more: https://go.microsoft.com/fwlink/?linkid=870924
Comment:
    In de slaapkamer hebben we een zitje met makkelijke stoel en voldoende ruimte om met een eventuele rolstoel te manoeuvreren. Daarnaast is een eventuele televisie goed zichtbaar, zonder dat de revalidant op bed hoeft te liggen.</t>
      </text>
    </comment>
    <comment ref="B54" authorId="40" shapeId="0" xr:uid="{2D410347-5B56-455D-B237-DCF59BFA84B4}">
      <text>
        <t>[Threaded comment]
Your version of Excel allows you to read this threaded comment; however, any edits to it will get removed if the file is opened in a newer version of Excel. Learn more: https://go.microsoft.com/fwlink/?linkid=870924
Comment:
    Alle oefenruimtes zijn op de afdeling of direct vanuit de afdeling te bereiken en we gebruiken ook de slaapkamer, huiskamer en gangen als oefenruimte. Hierdoor is er toezicht als revalidanten zelfstandig oefenen. Daarnaast stimuleert het de interdisciplinaire samenwerking en zien alle professionals hoever de revalidant is in zijn revalidatie.</t>
      </text>
    </comment>
    <comment ref="B55" authorId="41" shapeId="0" xr:uid="{C5F2F903-FD6E-40E2-A3AB-F302E585E45F}">
      <text>
        <t>[Threaded comment]
Your version of Excel allows you to read this threaded comment; however, any edits to it will get removed if the file is opened in a newer version of Excel. Learn more: https://go.microsoft.com/fwlink/?linkid=870924
Comment:
    Op de afdeling hebben we bijvoorbeeld een gezamenlijke huiskamer of eetzaal waar het gezellig is om te verblijven. Hierdoor wordt het contact tussen revalidanten en het gezamenlijke oefenen gestimuleerd.</t>
      </text>
    </comment>
    <comment ref="B56" authorId="42" shapeId="0" xr:uid="{BD923220-39BF-486C-BC8F-D7939F0DF215}">
      <text>
        <t>[Threaded comment]
Your version of Excel allows you to read this threaded comment; however, any edits to it will get removed if the file is opened in a newer version of Excel. Learn more: https://go.microsoft.com/fwlink/?linkid=870924
Comment:
    Voorbeelden van herkenningspunten zijn: wegbewijzering, naamkaartjes of kamernummers bij de slaapkamers, gangen en of deuren hebben verschillende kleur of thema, klokken met datum e.d.</t>
      </text>
    </comment>
    <comment ref="B57" authorId="43" shapeId="0" xr:uid="{CA0F62B3-621F-4010-8177-A993037BA478}">
      <text>
        <t>[Threaded comment]
Your version of Excel allows you to read this threaded comment; however, any edits to it will get removed if the file is opened in a newer version of Excel. Learn more: https://go.microsoft.com/fwlink/?linkid=870924
Comment:
    Revalidanten hebben op de afdeling de keuze om gebruik te maken van spelletjes, computers, kranten, boeken en televisie.</t>
      </text>
    </comment>
    <comment ref="B58" authorId="44" shapeId="0" xr:uid="{5AFBBD03-1840-4633-A5B1-E5ACBA14CC56}">
      <text>
        <t>[Threaded comment]
Your version of Excel allows you to read this threaded comment; however, any edits to it will get removed if the file is opened in a newer version of Excel. Learn more: https://go.microsoft.com/fwlink/?linkid=870924
Comment:
    Revalidanten kunnen in hun eigen slaapkamer en badkamer de tijd nemen om relevante vaardigheden te oefenen.</t>
      </text>
    </comment>
    <comment ref="B59" authorId="45" shapeId="0" xr:uid="{EB868834-C303-42BB-9C62-80929DE78FB7}">
      <text>
        <t>[Threaded comment]
Your version of Excel allows you to read this threaded comment; however, any edits to it will get removed if the file is opened in a newer version of Excel. Learn more: https://go.microsoft.com/fwlink/?linkid=870924
Comment:
    Alle professionals werken zo veel mogelijk op de afdeling. Dit stimuleert interdisciplinaire samenwerking en maakt dat alle professionals op de hoogte zijn van de voortgang van de revalidant.</t>
      </text>
    </comment>
    <comment ref="B60" authorId="46" shapeId="0" xr:uid="{8BCC278F-3376-4E0D-8820-1E6035F3B95B}">
      <text>
        <t>[Threaded comment]
Your version of Excel allows you to read this threaded comment; however, any edits to it will get removed if the file is opened in a newer version of Excel. Learn more: https://go.microsoft.com/fwlink/?linkid=870924
Comment:
    Revalidanten kunnen dicht bij hun woonplaats revalideren, waardoor ze in staat zijn om betekenisvolle contacten te onderhouden. Mantelzorgers zijn hierdoor goed in staat om langs te komen.</t>
      </text>
    </comment>
    <comment ref="B61" authorId="47" shapeId="0" xr:uid="{65707C43-378E-4D2C-A40F-4ADFC2F8EBB6}">
      <text>
        <t>[Threaded comment]
Your version of Excel allows you to read this threaded comment; however, any edits to it will get removed if the file is opened in a newer version of Excel. Learn more: https://go.microsoft.com/fwlink/?linkid=870924
Comment:
    Indien gewenst kunnen we een oefenruimte afschermen, bijvoorbeeld door een verschuifbare wand of kamerscherm.</t>
      </text>
    </comment>
    <comment ref="B62" authorId="48" shapeId="0" xr:uid="{4F02B73C-33E1-4F08-92A2-6794F93E4A76}">
      <text>
        <t>[Threaded comment]
Your version of Excel allows you to read this threaded comment; however, any edits to it will get removed if the file is opened in a newer version of Excel. Learn more: https://go.microsoft.com/fwlink/?linkid=870924
Comment:
    Op de revalidatieafdeling gebruiken we zo veel mogelijk consumentenproducten, zodat revalidanten hiermee kunnen oefenen. Hierbij kan gedacht worden aan een filterkoffieapparaat of Senseo en een waterkoker in plaats van een industrieel koffieapparaat. Ook richten we de slaapkamer zo veel mogelijk in als thuis door bijvoorbeeld de plaats van het bed of lijnen op de grond bij het toilet om de grenzen van het toilet thuis aan te geven.</t>
      </text>
    </comment>
    <comment ref="B63" authorId="49" shapeId="0" xr:uid="{60F754C9-F672-46E9-9085-155B7D38DCD9}">
      <text>
        <t>[Threaded comment]
Your version of Excel allows you to read this threaded comment; however, any edits to it will get removed if the file is opened in a newer version of Excel. Learn more: https://go.microsoft.com/fwlink/?linkid=870924
Comment:
    Revalidanten hebben tijdens hun opname de mogelijkheid om aan te sluiten bij sociale activiteiten zoals een kaartgroep en muziek, of hebben de mogelijkheid deze contacten en activiteiten te behouden. Daarnaast zijn er restaurants en/of winkels in de buurt.</t>
      </text>
    </comment>
    <comment ref="B64" authorId="50" shapeId="0" xr:uid="{CC0EE716-C106-45D3-8381-F620D8C7B734}">
      <text>
        <t>[Threaded comment]
Your version of Excel allows you to read this threaded comment; however, any edits to it will get removed if the file is opened in a newer version of Excel. Learn more: https://go.microsoft.com/fwlink/?linkid=870924
Comment:
    Op de revalidatieafdeling hebben we kleinschalige groepen, zodat revalidanten en professionals elkaar goed kennen. Hierdoor kunnen ze elkaar beter stimuleren en motiveren.</t>
      </text>
    </comment>
    <comment ref="B65" authorId="51" shapeId="0" xr:uid="{15F72568-2CE5-46B5-B9FB-6E4B72C277F4}">
      <text>
        <t>[Threaded comment]
Your version of Excel allows you to read this threaded comment; however, any edits to it will get removed if the file is opened in a newer version of Excel. Learn more: https://go.microsoft.com/fwlink/?linkid=870924
Comment:
    Revalidatie is een aparte tak van sport, met andere activiteiten en visie dan langdurige zorg en vindt daarom plaats in een apart gebouw.</t>
      </text>
    </comment>
    <comment ref="B68" authorId="52" shapeId="0" xr:uid="{DDC1FA1D-70BA-4254-82F6-9FDA4BF78D1E}">
      <text>
        <t>[Threaded comment]
Your version of Excel allows you to read this threaded comment; however, any edits to it will get removed if the file is opened in a newer version of Excel. Learn more: https://go.microsoft.com/fwlink/?linkid=870924
Comment:
    Hierbij kan gedacht worden aan (voorbereidende) loopoefeningen, oefeningen m.b.t. ochtendzorg of maaltijdvoorziening, zelfstandig oefenen in de oefenzaal, e.d.</t>
      </text>
    </comment>
    <comment ref="B69" authorId="53" shapeId="0" xr:uid="{8BD6206C-487F-4306-9C29-EED904359613}">
      <text>
        <t>[Threaded comment]
Your version of Excel allows you to read this threaded comment; however, any edits to it will get removed if the file is opened in a newer version of Excel. Learn more: https://go.microsoft.com/fwlink/?linkid=870924
Comment:
    Voor het uitvoeren van de zelfstandige oefeningen zijn alleen eventuele huis, tuin en keuken materialen nodig. Hierdoor kan de revalidant ook na ontslag van de revalidatieafdeling de zelfstandige oefeningen blijven uitvoeren.</t>
      </text>
    </comment>
    <comment ref="B70" authorId="54" shapeId="0" xr:uid="{06E7CBE9-CFE0-4990-A45C-F670545C0925}">
      <text>
        <t>[Threaded comment]
Your version of Excel allows you to read this threaded comment; however, any edits to it will get removed if the file is opened in a newer version of Excel. Learn more: https://go.microsoft.com/fwlink/?linkid=870924
Comment:
    Tijdens therapeutische activiteiten oefenen we relevante taken voor thuis. Bijvoorbeeld het openen van deuren zoals de revalidant ze thuis ook heeft, het pakken van eten uit kastjes op de hoogte van thuis, in en uit bed stappen aan de kant van thuis, draaien in kleine ruimtes zoals thuis.</t>
      </text>
    </comment>
    <comment ref="B71" authorId="55" shapeId="0" xr:uid="{10A2596A-CD80-4CFF-B410-00AECED43149}">
      <text>
        <t>[Threaded comment]
Your version of Excel allows you to read this threaded comment; however, any edits to it will get removed if the file is opened in a newer version of Excel. Learn more: https://go.microsoft.com/fwlink/?linkid=870924
Comment:
    De revalidant kan betrokken zijn bij het bereiden van de warme maaltijd, het klaarmaken van de tafel, het smeren van brood, het pakken van spullen, e.d.</t>
      </text>
    </comment>
    <comment ref="B72" authorId="56" shapeId="0" xr:uid="{47984DE8-415E-4F88-BC40-EAD302AD9073}">
      <text>
        <t>[Threaded comment]
Your version of Excel allows you to read this threaded comment; however, any edits to it will get removed if the file is opened in a newer version of Excel. Learn more: https://go.microsoft.com/fwlink/?linkid=870924
Comment:
    We hebben een gezamenlijke ruimte om te eten waar in principe ook de maaltijd plaats vindt. Deze gezamenlijke maaltijd leidt tot lotgenotencontact en revalidanten kunnen elkaar helpen of van elkaar leren.</t>
      </text>
    </comment>
    <comment ref="B73" authorId="57" shapeId="0" xr:uid="{3E456ECE-4AEC-4CBB-8EFC-2CFC81DD04DB}">
      <text>
        <t>[Threaded comment]
Your version of Excel allows you to read this threaded comment; however, any edits to it will get removed if the file is opened in a newer version of Excel. Learn more: https://go.microsoft.com/fwlink/?linkid=870924
Comment:
    Hierbij kan gedacht worden aan (voorbereidende) loopoefeningen, oefeningen m.b.t. ochtendzorg of maaltijdvoorziening e.d. die in groepsverband worden aangeboden.</t>
      </text>
    </comment>
    <comment ref="B74" authorId="58" shapeId="0" xr:uid="{C14491A0-E121-495E-A70D-3FE991708BAD}">
      <text>
        <t>[Threaded comment]
Your version of Excel allows you to read this threaded comment; however, any edits to it will get removed if the file is opened in a newer version of Excel. Learn more: https://go.microsoft.com/fwlink/?linkid=870924
Comment:
    Op relevante momenten oefenen we aan de doelen van de revalidant. Zo is bijvoorbeeld toiletgang oefenen met hoge nood anders dan op een rustig moment. Hierdoor kunnen therapiemomenten met professionals versnipperd over de dag plaatsvinden.</t>
      </text>
    </comment>
    <comment ref="B75" authorId="59" shapeId="0" xr:uid="{2726F38E-9282-48ED-9279-FB89EFBFBF90}">
      <text>
        <t>[Threaded comment]
Your version of Excel allows you to read this threaded comment; however, any edits to it will get removed if the file is opened in a newer version of Excel. Learn more: https://go.microsoft.com/fwlink/?linkid=870924
Comment:
    Huiswerkopdrachten worden door de revalidant en mantelzorger onder eigen regie uitgevoerd en sluiten aan bij het niveau en de doelen van de revalidant. Ook komen professionals bij de revalidant terug op de huiswerkoefeningen, zodat dit ook echt onderdeel van het revalidatietraject is.</t>
      </text>
    </comment>
    <comment ref="B76" authorId="60" shapeId="0" xr:uid="{64C80898-6F5D-485B-8626-0708B9CC0734}">
      <text>
        <t>[Threaded comment]
Your version of Excel allows you to read this threaded comment; however, any edits to it will get removed if the file is opened in a newer version of Excel. Learn more: https://go.microsoft.com/fwlink/?linkid=870924
Comment:
    Dit kan bijvoorbeeld door gespreksgroepen, oefengroepen, gezamenlijke maaltijden, een sfeervolle ruimte om te verblijven e.d.</t>
      </text>
    </comment>
    <comment ref="B77" authorId="61" shapeId="0" xr:uid="{C78DB440-4C35-411E-8CA9-88CD6A410484}">
      <text>
        <t>[Threaded comment]
Your version of Excel allows you to read this threaded comment; however, any edits to it will get removed if the file is opened in a newer version of Excel. Learn more: https://go.microsoft.com/fwlink/?linkid=870924
Comment:
    Op de afdeling is de mogelijkheid om op een veilige manier naar buiten te gaan en de buitenruimte is uitnodigend om tijd door te brengen. Dit kan bijvoorbeeld door zitjes, dieren en horecavoorziening. 
Daarnaast stimuleren professionals revalidanten om naar buiten te gaan door bijvoorbeeld buiten therapeutische activiteiten aan te bieden of eetmomenten mogelijk te maken.</t>
      </text>
    </comment>
    <comment ref="B78" authorId="62" shapeId="0" xr:uid="{5F05746E-DADE-4A64-922B-AA1D31B29266}">
      <text>
        <t>[Threaded comment]
Your version of Excel allows you to read this threaded comment; however, any edits to it will get removed if the file is opened in a newer version of Excel. Learn more: https://go.microsoft.com/fwlink/?linkid=870924
Comment:
    Als bij ontslag naar de thuissituatie nog therapie nodig is (zowel ambulant of 1e lijn), begeleiden we deze overgang. Indien wenselijk zet dezelfde behandelaar de therapie voort. Als dit niet het geval is, zorgen we voor een warme overdracht. Dit kan op schrift, telefonisch of via videobeelden gaan.</t>
      </text>
    </comment>
    <comment ref="B79" authorId="63" shapeId="0" xr:uid="{E293F7A0-8BF3-4ABE-BF62-55DD5818D59F}">
      <text>
        <t>[Threaded comment]
Your version of Excel allows you to read this threaded comment; however, any edits to it will get removed if the file is opened in a newer version of Excel. Learn more: https://go.microsoft.com/fwlink/?linkid=870924
Comment:
    Hierbij kan gedacht worden aan gespreksgroepen, geheugentraining e.d.</t>
      </text>
    </comment>
    <comment ref="B80" authorId="64" shapeId="0" xr:uid="{DF989DE8-EC00-44FE-BABF-E3DBEC7AE690}">
      <text>
        <t>[Threaded comment]
Your version of Excel allows you to read this threaded comment; however, any edits to it will get removed if the file is opened in a newer version of Excel. Learn more: https://go.microsoft.com/fwlink/?linkid=870924
Comment:
    Revalidanten met vergelijkbare diagnosegroepen zitten zo veel mogelijk op 1 afdeling bij elkaar om lotgenotencontact te stimuleren.
Een andere mogelijkheid voor deze clustering is tijdens de groepstherapie.</t>
      </text>
    </comment>
    <comment ref="B81" authorId="65" shapeId="0" xr:uid="{C011FD34-34EC-42D0-A452-5F93E5579321}">
      <text>
        <t>[Threaded comment]
Your version of Excel allows you to read this threaded comment; however, any edits to it will get removed if the file is opened in a newer version of Excel. Learn more: https://go.microsoft.com/fwlink/?linkid=870924
Comment:
    Revalidanten weten op welke momenten therapeuten aanwezig zijn in de oefenruimtes en kunnen op die momenten onder supervisie extra oefeningen uitvoeren.</t>
      </text>
    </comment>
    <comment ref="B82" authorId="66" shapeId="0" xr:uid="{2F729B9C-BB82-48B6-9965-5BB4E7F4EF3F}">
      <text>
        <t>[Threaded comment]
Your version of Excel allows you to read this threaded comment; however, any edits to it will get removed if the file is opened in a newer version of Excel. Learn more: https://go.microsoft.com/fwlink/?linkid=870924
Comment:
    Bezoek zonder mantelzorgtaken komt op specifieke bezoektijden langs om zo min mogelijk interferentie met het revalidatieklimaat te hebben.</t>
      </text>
    </comment>
    <comment ref="B83" authorId="67" shapeId="0" xr:uid="{0C4410A7-EA77-4331-A22C-7D1FC6AFA179}">
      <text>
        <t>[Threaded comment]
Your version of Excel allows you to read this threaded comment; however, any edits to it will get removed if the file is opened in a newer version of Excel. Learn more: https://go.microsoft.com/fwlink/?linkid=870924
Comment:
    Hierbij kan gedacht worden aan opdrachten voor geheugentraining en oefeningen m.b.t. communicatie of voor de rouwverwerking.</t>
      </text>
    </comment>
    <comment ref="B84" authorId="68" shapeId="0" xr:uid="{E959446D-AFB1-4C9C-A5EB-891742ED6065}">
      <text>
        <t>[Threaded comment]
Your version of Excel allows you to read this threaded comment; however, any edits to it will get removed if the file is opened in a newer version of Excel. Learn more: https://go.microsoft.com/fwlink/?linkid=870924
Comment:
    Hierbij kan gedacht worden aan stappentellers, horloges voor hartslagmeting e.d.</t>
      </text>
    </comment>
    <comment ref="B85" authorId="69" shapeId="0" xr:uid="{742D58F3-3F76-4A57-9111-A8C97309EA42}">
      <text>
        <t>[Threaded comment]
Your version of Excel allows you to read this threaded comment; however, any edits to it will get removed if the file is opened in a newer version of Excel. Learn more: https://go.microsoft.com/fwlink/?linkid=870924
Comment:
    Hierbij kan gedacht worden aan gebruik van tablets, oefenapps, digitale routes fietsen, tovertafel, smartwatches, exergaming e.d..</t>
      </text>
    </comment>
    <comment ref="B86" authorId="70" shapeId="0" xr:uid="{8A9547CF-24B5-459A-AE7C-CAA8AF6D8DCF}">
      <text>
        <t>[Threaded comment]
Your version of Excel allows you to read this threaded comment; however, any edits to it will get removed if the file is opened in a newer version of Excel. Learn more: https://go.microsoft.com/fwlink/?linkid=870924
Comment:
    Hierbij kan gedacht worden aan technieken voor beeldbellen wat na de revalidatie gebruikt kan worden door thuiszorg of voor sociaal contact. Andere mogelijkheden zijn het gebruik van apps voor zelfstandig oefenen, communicatiemiddelen ter compensatie van communicatieproblematiek of medicijn dispenser.</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tc={315C930C-DFD4-42AD-9426-6997096DC668}</author>
    <author>tc={7961FE55-DC47-4221-8489-D582C6D3B868}</author>
    <author>tc={C564428B-B582-4B86-B3AA-BC8391EA58BC}</author>
    <author>tc={E34014FF-5B88-47E4-8467-92174C3C5ACF}</author>
    <author>tc={B5F2AD1F-C653-4B0F-8434-CBD1DB4EB1A0}</author>
    <author>tc={3FF1AA4A-3231-404C-9DBE-4C4E97EE2766}</author>
    <author>tc={517FA9B0-BBF1-4731-915A-DD2A6EAABEF0}</author>
    <author>tc={15626330-DF82-4337-943D-63BC5158D5D9}</author>
    <author>tc={BA5070A4-3D84-4BFE-BDF3-7DE388B0F0FD}</author>
    <author>tc={DDED5824-53AB-4F21-A5C6-8D61E0462FBB}</author>
    <author>tc={D5AA232C-F8D5-438F-9A6C-6971C4B96387}</author>
    <author>tc={A2074D6E-0CD4-4599-9D61-7EFC4297A143}</author>
    <author>tc={42225ABC-F52A-4964-9F7B-76A56734A009}</author>
    <author>tc={DA5748B2-FF74-4AF6-B799-1A8617D7B813}</author>
    <author>tc={95989CE0-2F6A-40FC-BE6B-76AE0338DC8C}</author>
    <author>tc={D8A3BDA4-4BFC-46E8-8893-5E5BE6F39695}</author>
    <author>tc={72AAF282-C12D-43E4-B18D-309716796B25}</author>
    <author>tc={F12FDE83-7992-4DAA-A98B-744CFAE73E6A}</author>
    <author>tc={019F7EF6-EC52-4D96-B849-5474850B12B1}</author>
    <author>tc={BC08BB42-53EB-49DE-A055-A46227B9820F}</author>
    <author>tc={1653026A-0C0C-41B2-8FB0-46A75B17C148}</author>
    <author>tc={233E7B34-315A-4E99-B2C0-C52C0F6DE2D7}</author>
    <author>tc={21F9E2EC-055D-4A3B-AD28-9C15B0478F4F}</author>
    <author>tc={575B9BF8-7D37-49F2-BF59-328A80AC53A6}</author>
    <author>tc={894AE71A-6845-43EE-97E5-5F610A88963A}</author>
    <author>tc={4E3BF86B-2A96-40B9-973E-5EF88AED51FC}</author>
    <author>tc={674810A3-380B-4B52-B75E-C6E47890446B}</author>
    <author>tc={CC4A32D3-A124-4990-9BD2-2CD19BB64DD4}</author>
    <author>tc={B7447899-4EDA-43E8-8D72-91D5F5825071}</author>
    <author>tc={98C472B6-06DB-45E9-B6E6-4F5B3E730872}</author>
    <author>tc={A0BE4B22-24BD-4E71-AB7F-2426CD8A2DB4}</author>
    <author>tc={415537D4-8A86-4C3A-B7FB-DD41D299A7F0}</author>
    <author>tc={353327DF-9344-486C-8623-1DAE94236765}</author>
    <author>tc={671AFDF8-A843-4EDC-9C77-A1F02D48AC74}</author>
    <author>tc={77F66726-459C-438D-AF27-2F77B91901AF}</author>
    <author>tc={804DC8DF-050A-4F64-808E-C446811FAE94}</author>
    <author>tc={46CDF770-3A8F-4FC2-AB97-18A870FE9440}</author>
    <author>tc={5BEAEBFF-C162-4217-B63A-E99CF1813286}</author>
    <author>tc={82F24057-6875-48DE-8F7F-B998683836D3}</author>
    <author>tc={620B8677-E165-4E4F-9061-C329CD64A01E}</author>
    <author>tc={3FDE178A-F2D0-4CF6-B0D5-68A244D04E82}</author>
    <author>tc={B0D6644D-F379-457C-BC42-525974B39F60}</author>
    <author>tc={F07BFFAF-B68C-4109-BBCA-4B2A8D9FD1A1}</author>
    <author>tc={6873998D-7932-4F62-BCDD-80E9A40D4F1A}</author>
    <author>tc={E8C9092D-3A89-4D1E-966A-9E801D124F13}</author>
    <author>tc={B037654A-658A-4C1D-9581-CB69FF70E4CE}</author>
    <author>tc={C1BD8F2D-97EE-4BC3-B289-214DB46D282E}</author>
    <author>tc={FECA4FC6-7443-49C4-9487-F9ADCE42D01B}</author>
    <author>tc={273BF0DF-62F6-4FA6-BC81-2804A6E8268E}</author>
    <author>tc={9963470B-E491-4E1C-AA4F-62D42841FFF5}</author>
    <author>tc={D0C0A297-2BDC-417C-BDB0-7A48F856276A}</author>
    <author>tc={B5C13E33-2E1F-44B8-A347-60140A26273C}</author>
    <author>tc={0FD33FA8-1E54-4695-8823-B34D0B7C5DF3}</author>
    <author>tc={8181A2D7-08BB-4019-8F6A-E421DB22B98F}</author>
    <author>tc={31B4458E-F8CF-4C78-A647-A9F5FA5521B0}</author>
    <author>tc={591794A3-E159-4C49-ADEF-E6B2D35E2096}</author>
    <author>tc={DB483162-4083-488B-A2D2-035606DD5885}</author>
    <author>tc={F4444387-99CB-476E-A2C1-4136B94AB481}</author>
    <author>tc={B5C6F7BC-6DE1-4459-86B6-72A7C0889CDA}</author>
    <author>tc={12074263-3C8D-4205-93FE-DE2844C4AD36}</author>
    <author>tc={E652AEC8-196F-4440-8F76-BFB65DAAEE27}</author>
    <author>tc={CF3834BE-F0FF-4977-9473-9047E1BE0B62}</author>
    <author>tc={7AB90590-09F7-4CB0-9506-33A128BE5331}</author>
    <author>tc={E009F74F-85B9-40E5-BA6C-F872944726AD}</author>
    <author>tc={437504CB-F60B-497F-8B57-0F97A44FAE3F}</author>
    <author>tc={26DCAC94-8664-4CE6-8134-7219A54929C3}</author>
    <author>tc={DE0F2E9D-8458-4D82-BDC8-337C6C593C8D}</author>
    <author>tc={A87DFF74-E4BB-40A8-9EB1-A93DC77706D3}</author>
    <author>tc={35A335B3-2904-40F8-B595-9A4053FC2379}</author>
    <author>tc={FB5CCF48-C86D-409F-902A-0B1660331E8B}</author>
    <author>tc={EAE93C86-1AA6-43B3-92B0-FF49B2FD5625}</author>
  </authors>
  <commentList>
    <comment ref="B9" authorId="0" shapeId="0" xr:uid="{315C930C-DFD4-42AD-9426-6997096DC668}">
      <text>
        <t>[Threaded comment]
Your version of Excel allows you to read this threaded comment; however, any edits to it will get removed if the file is opened in a newer version of Excel. Learn more: https://go.microsoft.com/fwlink/?linkid=870924
Comment:
    Wij kijken voor de inhoud van de revalidatie specifiek naar het doel van de revalidant. Hierop wordt bepaald welke therapeutische activiteiten worden ingezet en waarop wordt gefocust tijdens de revalidatie. Ook wordt de opnameduur bepaald aan de hand van het behalen van de persoonlijke doelen van de revalidant. De vraag is voortdurend: wat is er nog nodig voor deze revalidant om naar huis te gaan, welke doelen moeten nog bereikt worden?</t>
      </text>
    </comment>
    <comment ref="B10" authorId="1" shapeId="0" xr:uid="{7961FE55-DC47-4221-8489-D582C6D3B868}">
      <text>
        <t>[Threaded comment]
Your version of Excel allows you to read this threaded comment; however, any edits to it will get removed if the file is opened in a newer version of Excel. Learn more: https://go.microsoft.com/fwlink/?linkid=870924
Comment:
    In het revalidatieplan houden we alle informatie van de revalidant overzichtelijk bij en dit werken we structureel bij. Hierdoor heeft iedereen die bij de revalidant betrokken is inzicht in de relevante informatie, zoals medicatie, oefenschema’s, transferadviezen.</t>
      </text>
    </comment>
    <comment ref="B11" authorId="2" shapeId="0" xr:uid="{C564428B-B582-4B86-B3AA-BC8391EA58BC}">
      <text>
        <t>[Threaded comment]
Your version of Excel allows you to read this threaded comment; however, any edits to it will get removed if the file is opened in a newer version of Excel. Learn more: https://go.microsoft.com/fwlink/?linkid=870924
Comment:
    Wij kijken bij de start van de revalidatie samen met de revalidant welke doelen hij/zij behaald wil hebben aan het einde van de revalidatie. Hierbij bespreken we welke doelen tijdens de klinische fase behaald moeten worden en aan welke doelen in de thuissituatie verder gewerkt kan worden.</t>
      </text>
    </comment>
    <comment ref="B12" authorId="3" shapeId="0" xr:uid="{E34014FF-5B88-47E4-8467-92174C3C5ACF}">
      <text>
        <t>[Threaded comment]
Your version of Excel allows you to read this threaded comment; however, any edits to it will get removed if the file is opened in a newer version of Excel. Learn more: https://go.microsoft.com/fwlink/?linkid=870924
Comment:
    Tijdens huisbezoeken of proefverlof kijken we wat de revalidant nog nodig heeft in zijn revalidatieproces, zoals woningaanpassingen of taken oefenen in de relevante omgeving. Ook gebruiken we een huisbezoek om te ervaren of de revalidant nog tegen onverwachte problemen aan loopt. Oefenen met proefverlof in een proefwoning/appartement wordt hier ook bedoeld.</t>
      </text>
    </comment>
    <comment ref="A14" authorId="4" shapeId="0" xr:uid="{B5F2AD1F-C653-4B0F-8434-CBD1DB4EB1A0}">
      <text>
        <t>[Threaded comment]
Your version of Excel allows you to read this threaded comment; however, any edits to it will get removed if the file is opened in a newer version of Excel. Learn more: https://go.microsoft.com/fwlink/?linkid=870924
Comment:
    In deze tool wordt ervan uitgegaan dat betrekken van de mantelzorger gebeurt binnen de juridische kaders, dus met toestemming van de revalidant dan wel als vertegenwoordiger van de revalidant.</t>
      </text>
    </comment>
    <comment ref="B15" authorId="5" shapeId="0" xr:uid="{3FF1AA4A-3231-404C-9DBE-4C4E97EE2766}">
      <text>
        <t>[Threaded comment]
Your version of Excel allows you to read this threaded comment; however, any edits to it will get removed if the file is opened in a newer version of Excel. Learn more: https://go.microsoft.com/fwlink/?linkid=870924
Comment:
    Tijdens de revalidatie bespreken we regelmatig welke doelen behaald moeten worden tijdens de klinische revalidatiefase en welke doelen vervolgens thuis aan verder wordt gewerkt. 
Ook wordt de revalidant voorbereid op uitdagingen die in de thuissituatie kunnen spelen.</t>
      </text>
    </comment>
    <comment ref="B16" authorId="6" shapeId="0" xr:uid="{517FA9B0-BBF1-4731-915A-DD2A6EAABEF0}">
      <text>
        <t>[Threaded comment]
Your version of Excel allows you to read this threaded comment; however, any edits to it will get removed if the file is opened in a newer version of Excel. Learn more: https://go.microsoft.com/fwlink/?linkid=870924
Comment:
    De revalidant en mantelzorger werken mee aan het opstellen van het revalidatieplan inclusief het opstellen van de doelen, evaluatie van het verloop van de revalidatie en de voorbereiding op het ontslagtraject.</t>
      </text>
    </comment>
    <comment ref="B17" authorId="7" shapeId="0" xr:uid="{15626330-DF82-4337-943D-63BC5158D5D9}">
      <text>
        <t>[Threaded comment]
Your version of Excel allows you to read this threaded comment; however, any edits to it will get removed if the file is opened in a newer version of Excel. Learn more: https://go.microsoft.com/fwlink/?linkid=870924
Comment:
    Denk aan het aanleren van tiltechnieken en gebruik van tilhulpmiddelen, maar ook aan ondersteunen bij ADL taken zoals steunkousen aantrekken of begeleiden tijdens toiletgang en helpen bij inname van medicijnen.</t>
      </text>
    </comment>
    <comment ref="B18" authorId="8" shapeId="0" xr:uid="{BA5070A4-3D84-4BFE-BDF3-7DE388B0F0FD}">
      <text>
        <t>[Threaded comment]
Your version of Excel allows you to read this threaded comment; however, any edits to it will get removed if the file is opened in a newer version of Excel. Learn more: https://go.microsoft.com/fwlink/?linkid=870924
Comment:
    Tijdens het verblijf op de revalidatieafdeling geven we uitleg over wat het ziektebeeld van de revalidant inhoud. Dit kan op meerdere momenten en manieren, voorbeelden hiervan zijn: informatiebijeenkomsten, folders, mondelinge uitleg tijdens contactmoment of MDO, overzicht van relevante websites, enz.</t>
      </text>
    </comment>
    <comment ref="B19" authorId="9" shapeId="0" xr:uid="{DDED5824-53AB-4F21-A5C6-8D61E0462FBB}">
      <text>
        <t>[Threaded comment]
Your version of Excel allows you to read this threaded comment; however, any edits to it will get removed if the file is opened in a newer version of Excel. Learn more: https://go.microsoft.com/fwlink/?linkid=870924
Comment:
    Wij nemen de revalidant en mantelzorger mee bij alle beslissingen tijdens het revalidatieproces. Ook zien we ze als teamlid en voorzien ze van alle relevante informatie.</t>
      </text>
    </comment>
    <comment ref="B20" authorId="10" shapeId="0" xr:uid="{D5AA232C-F8D5-438F-9A6C-6971C4B96387}">
      <text>
        <t>[Threaded comment]
Your version of Excel allows you to read this threaded comment; however, any edits to it will get removed if the file is opened in a newer version of Excel. Learn more: https://go.microsoft.com/fwlink/?linkid=870924
Comment:
    Tijdens de revalidatie screenen we of er veranderingen zijn in de cognitie. Indien dit het geval is, geven we de revalidant en mantelzorger uitleg over de cognitieve problemen die zijn ontstaan en wordt hun geleerd hoe hier mee om te gaan (bijv. apraxie, planning, coördinatie).</t>
      </text>
    </comment>
    <comment ref="B21" authorId="11" shapeId="0" xr:uid="{A2074D6E-0CD4-4599-9D61-7EFC4297A143}">
      <text>
        <t>[Threaded comment]
Your version of Excel allows you to read this threaded comment; however, any edits to it will get removed if the file is opened in a newer version of Excel. Learn more: https://go.microsoft.com/fwlink/?linkid=870924
Comment:
    Tijdens de revalidatie screenen we of de revalidant een veranderde belastbaarheid en veranderde prikkelverwerking heeft. Indien dit het geval is, geven we revalidant en mantelzorger uitleg over de belasting/belastbaarheid en wordt hun geleerd hoe hier mee om te gaan.</t>
      </text>
    </comment>
    <comment ref="B22" authorId="12" shapeId="0" xr:uid="{42225ABC-F52A-4964-9F7B-76A56734A009}">
      <text>
        <t>[Threaded comment]
Your version of Excel allows you to read this threaded comment; however, any edits to it will get removed if the file is opened in a newer version of Excel. Learn more: https://go.microsoft.com/fwlink/?linkid=870924
Comment:
    Tijdens het revalidatieproces kijken we naar de belastbaarheid van de mantelzorger, of die na ontslag naar de thuissituatie de zorg vol kan houden of dat er problemen zijn met de verwerking van datgene wat de revalidant is overkomen. 
Indien dit het geval is, geven we de mantelzorger advies waar hiervoor hulp gevonden kan worden (bijv. psycholoog of maatschappelijk werk).</t>
      </text>
    </comment>
    <comment ref="B23" authorId="13" shapeId="0" xr:uid="{DA5748B2-FF74-4AF6-B799-1A8617D7B813}">
      <text>
        <t>[Threaded comment]
Your version of Excel allows you to read this threaded comment; however, any edits to it will get removed if the file is opened in a newer version of Excel. Learn more: https://go.microsoft.com/fwlink/?linkid=870924
Comment:
    Revalidanten en mantelzorgers hebben inspraak bij het MDO en/of zijn aanwezig bij het MDO.</t>
      </text>
    </comment>
    <comment ref="B24" authorId="14" shapeId="0" xr:uid="{95989CE0-2F6A-40FC-BE6B-76AE0338DC8C}">
      <text>
        <t>[Threaded comment]
Your version of Excel allows you to read this threaded comment; however, any edits to it will get removed if the file is opened in a newer version of Excel. Learn more: https://go.microsoft.com/fwlink/?linkid=870924
Comment:
    Revalidanten en mantelzorgers kunnen het volledige cliëntdossier van de revalidant live inzien. Ook hebben ze de mogelijkheid om hier zelf hun bevindingen en terugkoppelingen in te rapporteren. Bijvoorbeeld rapportages over het zelfstandig oefenen, over huisbezoek of over het mentaal welbevinden.</t>
      </text>
    </comment>
    <comment ref="B25" authorId="15" shapeId="0" xr:uid="{D8A3BDA4-4BFC-46E8-8893-5E5BE6F39695}">
      <text>
        <t>[Threaded comment]
Your version of Excel allows you to read this threaded comment; however, any edits to it will get removed if the file is opened in a newer version of Excel. Learn more: https://go.microsoft.com/fwlink/?linkid=870924
Comment:
    Wij stimuleren mantelzorgers aanwezig te zijn op de revalidatieafdeling, zodat ze op de afdeling dezelfde taken kunnen oefenen en uitvoeren die ze na ontslag in de thuissituatie gaan uitvoeren.</t>
      </text>
    </comment>
    <comment ref="B28" authorId="16" shapeId="0" xr:uid="{72AAF282-C12D-43E4-B18D-309716796B25}">
      <text>
        <t>[Threaded comment]
Your version of Excel allows you to read this threaded comment; however, any edits to it will get removed if the file is opened in a newer version of Excel. Learn more: https://go.microsoft.com/fwlink/?linkid=870924
Comment:
    Wij stimuleren revalidanten om zoveel mogelijk activiteiten zelfstandig uit te voeren. Dit kan bijvoorbeeld zijn tijdens de ADL, eetmomenten, ontspanningsmomenten e.d.</t>
      </text>
    </comment>
    <comment ref="B29" authorId="17" shapeId="0" xr:uid="{F12FDE83-7992-4DAA-A98B-744CFAE73E6A}">
      <text>
        <t>[Threaded comment]
Your version of Excel allows you to read this threaded comment; however, any edits to it will get removed if the file is opened in a newer version of Excel. Learn more: https://go.microsoft.com/fwlink/?linkid=870924
Comment:
    Verpleegkundigen, verzorgenden, voedingsassistenten, enz. hebben een therapeutische rol en in alle contacten begeleiden zij de revalidanten bij het oefenen van (deel)taken. Bijvoorbeeld (onderdelen van) de ochtendzorg, brood smeren, bed opmaken, gordijnen openen e.d.</t>
      </text>
    </comment>
    <comment ref="B30" authorId="18" shapeId="0" xr:uid="{019F7EF6-EC52-4D96-B849-5474850B12B1}">
      <text>
        <t>[Threaded comment]
Your version of Excel allows you to read this threaded comment; however, any edits to it will get removed if the file is opened in a newer version of Excel. Learn more: https://go.microsoft.com/fwlink/?linkid=870924
Comment:
    Alle professionals van de revalidatieafdeling werken gezamenlijk aan alle doelen van de revalidant. Hierbij heeft ieder expertise op het eigen vakgebied, en is in staat om voorbij de grenzen van het vakgebied te kijken.</t>
      </text>
    </comment>
    <comment ref="B31" authorId="19" shapeId="0" xr:uid="{BC08BB42-53EB-49DE-A055-A46227B9820F}">
      <text>
        <t>[Threaded comment]
Your version of Excel allows you to read this threaded comment; however, any edits to it will get removed if the file is opened in a newer version of Excel. Learn more: https://go.microsoft.com/fwlink/?linkid=870924
Comment:
    Alle professionals laten deze kenmerken zien in hun basishouding op de revalidatieafdeling.</t>
      </text>
    </comment>
    <comment ref="B32" authorId="20" shapeId="0" xr:uid="{1653026A-0C0C-41B2-8FB0-46A75B17C148}">
      <text>
        <t>[Threaded comment]
Your version of Excel allows you to read this threaded comment; however, any edits to it will get removed if the file is opened in a newer version of Excel. Learn more: https://go.microsoft.com/fwlink/?linkid=870924
Comment:
    Zowel het team als management dragen een visie op revalidatie uit. Deze visie beschrijven we in (beleids)documenten en hierbij houden we rekening met de kenmerken van een uitdagend revalidatieklimaat.</t>
      </text>
    </comment>
    <comment ref="B33" authorId="21" shapeId="0" xr:uid="{233E7B34-315A-4E99-B2C0-C52C0F6DE2D7}">
      <text>
        <t>[Threaded comment]
Your version of Excel allows you to read this threaded comment; however, any edits to it will get removed if the file is opened in a newer version of Excel. Learn more: https://go.microsoft.com/fwlink/?linkid=870924
Comment:
    Wij passen onze benadering en manier van informatie overbrengen aan de leerstijl van de revalidant aan. 
Voorbeelden van verschillende leerstijlen zijn: visueel leren (afbeeldingen, video’s e.d.), auditief leren (informatie koppelen aan muziek en geluid), verbaal leren (informatie mondeling overbrengen), fysiek leren (lichaamstaal, voordoen), sociaal leren (samen met anderen leren) of solitair leren (zelfstandig leren).</t>
      </text>
    </comment>
    <comment ref="B34" authorId="22" shapeId="0" xr:uid="{21F9E2EC-055D-4A3B-AD28-9C15B0478F4F}">
      <text>
        <t>[Threaded comment]
Your version of Excel allows you to read this threaded comment; however, any edits to it will get removed if the file is opened in a newer version of Excel. Learn more: https://go.microsoft.com/fwlink/?linkid=870924
Comment:
    Doordat alle professionals gezamenlijk verantwoordelijk zijn voor het behalen van de revalidatiedoelen, zijn ook alle professionals gelijkwaardig. Dit betekent bijvoorbeeld dat professionals in overleg samenwerken, openstaan en geïnteresseerd zijn in elkaars inzichten, dat iedereen zich gehoord voelt en dat besluitvorming op een constructieve manier plaatsvindt, rekening houdend met ieders expertise en verantwoordelijkheid.</t>
      </text>
    </comment>
    <comment ref="B35" authorId="23" shapeId="0" xr:uid="{575B9BF8-7D37-49F2-BF59-328A80AC53A6}">
      <text>
        <t>[Threaded comment]
Your version of Excel allows you to read this threaded comment; however, any edits to it will get removed if the file is opened in a newer version of Excel. Learn more: https://go.microsoft.com/fwlink/?linkid=870924
Comment:
    Alle professionals stimuleren revalidanten vanuit een revalidatieattitude op dezelfde manier en tot dezelfde activiteiten. Hierdoor weet de revalidant waar hij/zij aan toe is en wat er van hem/haar verwacht wordt. Alle betrokken professionals, de revalidant en mantelzorger weten wat de revalidant zelfstandig mag doen en hoe/zij dit verder kan oefenen.</t>
      </text>
    </comment>
    <comment ref="B36" authorId="24" shapeId="0" xr:uid="{894AE71A-6845-43EE-97E5-5F610A88963A}">
      <text>
        <t>[Threaded comment]
Your version of Excel allows you to read this threaded comment; however, any edits to it will get removed if the file is opened in a newer version of Excel. Learn more: https://go.microsoft.com/fwlink/?linkid=870924
Comment:
    Wij kiezen bewust voor het werken op een revalidatieafdeling en weten dat hier een eigen dynamiek en cultuur heerst. We zijn bereid aanvullende kennis en competenties te verwerven.</t>
      </text>
    </comment>
    <comment ref="B37" authorId="25" shapeId="0" xr:uid="{4E3BF86B-2A96-40B9-973E-5EF88AED51FC}">
      <text>
        <t>[Threaded comment]
Your version of Excel allows you to read this threaded comment; however, any edits to it will get removed if the file is opened in a newer version of Excel. Learn more: https://go.microsoft.com/fwlink/?linkid=870924
Comment:
    Professionals worden gestimuleerd om hun kennis van geriatrie en revalidatie op niveau te houden. Dit kan bijvoorbeeld middels congresbezoeken, abonnementen op vakbladen, (interne) scholingen, werken met richtlijnen, zorgpaden en protocollen enz.</t>
      </text>
    </comment>
    <comment ref="B38" authorId="26" shapeId="0" xr:uid="{674810A3-380B-4B52-B75E-C6E47890446B}">
      <text>
        <t>[Threaded comment]
Your version of Excel allows you to read this threaded comment; however, any edits to it will get removed if the file is opened in a newer version of Excel. Learn more: https://go.microsoft.com/fwlink/?linkid=870924
Comment:
    Tijdens de revalidatiefase kijken we met de revalidant naar hoe deze na de revalidatie zijn leven wil inrichten. Hiervoor benodigde vaardigheden nemen we op in de revalidatiedoelen en kunnen zowel tijdens de klinische als ambulante fase worden behaald.</t>
      </text>
    </comment>
    <comment ref="B39" authorId="27" shapeId="0" xr:uid="{CC4A32D3-A124-4990-9BD2-2CD19BB64DD4}">
      <text>
        <t>[Threaded comment]
Your version of Excel allows you to read this threaded comment; however, any edits to it will get removed if the file is opened in a newer version of Excel. Learn more: https://go.microsoft.com/fwlink/?linkid=870924
Comment:
    Om een goede sfeer en onderling contact te stimuleren bieden we op de afdeling verschillende activiteiten aan. Hierbij kan gedacht worden aan ontspanningsactiviteiten, creatieve activiteiten en sportieve activiteiten. Ook met muziek of gesprekshulpmiddelen (vragen kaartjes, themagroepen e.d.) kan dit worden gecreëerd.</t>
      </text>
    </comment>
    <comment ref="B40" authorId="28" shapeId="0" xr:uid="{B7447899-4EDA-43E8-8D72-91D5F5825071}">
      <text>
        <t>[Threaded comment]
Your version of Excel allows you to read this threaded comment; however, any edits to it will get removed if the file is opened in a newer version of Excel. Learn more: https://go.microsoft.com/fwlink/?linkid=870924
Comment:
    Bij het aanbieden van informatie maken we gebruik van een mix van communicatiemiddelen zoals gesproken woord, filmpjes, posters, folders, apps, websites, informatiebord e.d.</t>
      </text>
    </comment>
    <comment ref="B41" authorId="29" shapeId="0" xr:uid="{98C472B6-06DB-45E9-B6E6-4F5B3E730872}">
      <text>
        <t>[Threaded comment]
Your version of Excel allows you to read this threaded comment; however, any edits to it will get removed if the file is opened in a newer version of Excel. Learn more: https://go.microsoft.com/fwlink/?linkid=870924
Comment:
    Een kartrekker of projectgroep houdt het overzicht over de verschillende aspecten van het uitdagend revalidatieklimaat. Om deze aspecten te ontwikkelen of borgen betrekken zij de overige professionals van de afdeling.</t>
      </text>
    </comment>
    <comment ref="B42" authorId="30" shapeId="0" xr:uid="{A0BE4B22-24BD-4E71-AB7F-2426CD8A2DB4}">
      <text>
        <t>[Threaded comment]
Your version of Excel allows you to read this threaded comment; however, any edits to it will get removed if the file is opened in a newer version of Excel. Learn more: https://go.microsoft.com/fwlink/?linkid=870924
Comment:
    Als een revalidatiedoel betrekking heeft op een activiteit buiten kantoortijden, oefenen de behandelaren (zoals fysiotherapie, ergotherapie, logopedie, psycholoog etc.) deze activiteit ook op relevante momenten. Bijvoorbeeld doelen rondom het avondeten of transfers in de avond.</t>
      </text>
    </comment>
    <comment ref="B43" authorId="31" shapeId="0" xr:uid="{415537D4-8A86-4C3A-B7FB-DD41D299A7F0}">
      <text>
        <t>[Threaded comment]
Your version of Excel allows you to read this threaded comment; however, any edits to it will get removed if the file is opened in a newer version of Excel. Learn more: https://go.microsoft.com/fwlink/?linkid=870924
Comment:
    Revalidanten zijn bezig om hun huidige situatie te verbeteren en zich eventueel aan te passen aan deze situatie. Door ze aan te spreken als revalidant, wordt benadrukt dat ze aan deze aspecten aan het werk zijn.</t>
      </text>
    </comment>
    <comment ref="B46" authorId="32" shapeId="0" xr:uid="{353327DF-9344-486C-8623-1DAE94236765}">
      <text>
        <t>[Threaded comment]
Your version of Excel allows you to read this threaded comment; however, any edits to it will get removed if the file is opened in a newer version of Excel. Learn more: https://go.microsoft.com/fwlink/?linkid=870924
Comment:
    Hierbij kan gedacht worden aan stoelen op een lange gang, leuningen in de gang, oefenmaterialen (fiets, sport/spel, ballen etc.) beschikbaar en in het zicht, pictogrammen met oefeningen, mogelijkheid om zelf eten en drinken te pakken e.d.</t>
      </text>
    </comment>
    <comment ref="B47" authorId="33" shapeId="0" xr:uid="{671AFDF8-A843-4EDC-9C77-A1F02D48AC74}">
      <text>
        <t>[Threaded comment]
Your version of Excel allows you to read this threaded comment; however, any edits to it will get removed if the file is opened in a newer version of Excel. Learn more: https://go.microsoft.com/fwlink/?linkid=870924
Comment:
    Alle bij de revalidatie benodigde ADL hulpmiddelen en oefenmaterialen zijn beschikbaar. Deze materialen zijn ook de hele dag zichtbaar en te pakken voor revalidant en mantelzorger om het zelfstandig oefenen te stimuleren. Hierbij geven we de revalidant en mantelzorger uitleg hoe ze dit veilig kunnen gebruiken.</t>
      </text>
    </comment>
    <comment ref="B48" authorId="34" shapeId="0" xr:uid="{77F66726-459C-438D-AF27-2F77B91901AF}">
      <text>
        <t>[Threaded comment]
Your version of Excel allows you to read this threaded comment; however, any edits to it will get removed if the file is opened in a newer version of Excel. Learn more: https://go.microsoft.com/fwlink/?linkid=870924
Comment:
    De oefenzaal en andere oefenmaterialen zijn de gehele dag beschikbaar, waardoor de revalidant ook buiten kantoortijden in staat is om zelfstandig te oefenen.</t>
      </text>
    </comment>
    <comment ref="B49" authorId="35" shapeId="0" xr:uid="{804DC8DF-050A-4F64-808E-C446811FAE94}">
      <text>
        <t>[Threaded comment]
Your version of Excel allows you to read this threaded comment; however, any edits to it will get removed if the file is opened in a newer version of Excel. Learn more: https://go.microsoft.com/fwlink/?linkid=870924
Comment:
    De energie en eiwitbehoefte van revalidanten behalen we zoveel mogelijk met reguliere producten, vergelijkbaar met thuis. Hierbij kan gedacht worden aan zuivelproducten, vis, noten e.d.</t>
      </text>
    </comment>
    <comment ref="B50" authorId="36" shapeId="0" xr:uid="{46CDF770-3A8F-4FC2-AB97-18A870FE9440}">
      <text>
        <t>[Threaded comment]
Your version of Excel allows you to read this threaded comment; however, any edits to it will get removed if the file is opened in a newer version of Excel. Learn more: https://go.microsoft.com/fwlink/?linkid=870924
Comment:
    Bij de indeling van het gebouw hebben we rekening gehouden met de loopafstand voor revalidanten, zodat ze worden gestimuleerd om transfers lopend af te leggen (evt. onder begeleiding). Indien een afstand te lang is, hebben we stoelen op de gang voor rustmomenten. Daarnaast hebben we op relevante plekken leuningen. Dit biedt revalidanten veiligheid en een mogelijkheid om oefeningen aan uit te voeren.</t>
      </text>
    </comment>
    <comment ref="B51" authorId="37" shapeId="0" xr:uid="{5BEAEBFF-C162-4217-B63A-E99CF1813286}">
      <text>
        <t>[Threaded comment]
Your version of Excel allows you to read this threaded comment; however, any edits to it will get removed if the file is opened in a newer version of Excel. Learn more: https://go.microsoft.com/fwlink/?linkid=870924
Comment:
    Revalidanten hebben de mogelijkheid om zich terug te trekken in een prikkelarme ruimte. Hier zijn bijvoorbeeld minder geluid, licht en andere visuele prikkels. Dit is zowel in een prikkelarme huiskamer als op de eigen kamer mogelijk.</t>
      </text>
    </comment>
    <comment ref="B52" authorId="38" shapeId="0" xr:uid="{82F24057-6875-48DE-8F7F-B998683836D3}">
      <text>
        <t>[Threaded comment]
Your version of Excel allows you to read this threaded comment; however, any edits to it will get removed if the file is opened in a newer version of Excel. Learn more: https://go.microsoft.com/fwlink/?linkid=870924
Comment:
    Op de afdeling hebben we een trap. Daarnaast hebben we op de afdeling of in de buitenruimte de mogelijkheid om te lopen op verschillende ondergronden, zoals: vloerbedekking, laminaat, trottoirtegels, kinderkopjes, stoepranden, kiezelstenen e.d.</t>
      </text>
    </comment>
    <comment ref="B53" authorId="39" shapeId="0" xr:uid="{620B8677-E165-4E4F-9061-C329CD64A01E}">
      <text>
        <t>[Threaded comment]
Your version of Excel allows you to read this threaded comment; however, any edits to it will get removed if the file is opened in a newer version of Excel. Learn more: https://go.microsoft.com/fwlink/?linkid=870924
Comment:
    In de slaapkamer hebben we een zitje met makkelijke stoel en voldoende ruimte om met een eventuele rolstoel te manoeuvreren. Daarnaast is een eventuele televisie goed zichtbaar, zonder dat de revalidant op bed hoeft te liggen.</t>
      </text>
    </comment>
    <comment ref="B54" authorId="40" shapeId="0" xr:uid="{3FDE178A-F2D0-4CF6-B0D5-68A244D04E82}">
      <text>
        <t>[Threaded comment]
Your version of Excel allows you to read this threaded comment; however, any edits to it will get removed if the file is opened in a newer version of Excel. Learn more: https://go.microsoft.com/fwlink/?linkid=870924
Comment:
    Alle oefenruimtes zijn op de afdeling of direct vanuit de afdeling te bereiken en we gebruiken ook de slaapkamer, huiskamer en gangen als oefenruimte. Hierdoor is er toezicht als revalidanten zelfstandig oefenen. Daarnaast stimuleert het de interdisciplinaire samenwerking en zien alle professionals hoever de revalidant is in zijn revalidatie.</t>
      </text>
    </comment>
    <comment ref="B55" authorId="41" shapeId="0" xr:uid="{B0D6644D-F379-457C-BC42-525974B39F60}">
      <text>
        <t>[Threaded comment]
Your version of Excel allows you to read this threaded comment; however, any edits to it will get removed if the file is opened in a newer version of Excel. Learn more: https://go.microsoft.com/fwlink/?linkid=870924
Comment:
    Op de afdeling hebben we bijvoorbeeld een gezamenlijke huiskamer of eetzaal waar het gezellig is om te verblijven. Hierdoor wordt het contact tussen revalidanten en het gezamenlijke oefenen gestimuleerd.</t>
      </text>
    </comment>
    <comment ref="B56" authorId="42" shapeId="0" xr:uid="{F07BFFAF-B68C-4109-BBCA-4B2A8D9FD1A1}">
      <text>
        <t>[Threaded comment]
Your version of Excel allows you to read this threaded comment; however, any edits to it will get removed if the file is opened in a newer version of Excel. Learn more: https://go.microsoft.com/fwlink/?linkid=870924
Comment:
    Voorbeelden van herkenningspunten zijn: wegbewijzering, naamkaartjes of kamernummers bij de slaapkamers, gangen en of deuren hebben verschillende kleur of thema, klokken met datum e.d.</t>
      </text>
    </comment>
    <comment ref="B57" authorId="43" shapeId="0" xr:uid="{6873998D-7932-4F62-BCDD-80E9A40D4F1A}">
      <text>
        <t>[Threaded comment]
Your version of Excel allows you to read this threaded comment; however, any edits to it will get removed if the file is opened in a newer version of Excel. Learn more: https://go.microsoft.com/fwlink/?linkid=870924
Comment:
    Revalidanten hebben op de afdeling de keuze om gebruik te maken van spelletjes, computers, kranten, boeken en televisie.</t>
      </text>
    </comment>
    <comment ref="B58" authorId="44" shapeId="0" xr:uid="{E8C9092D-3A89-4D1E-966A-9E801D124F13}">
      <text>
        <t>[Threaded comment]
Your version of Excel allows you to read this threaded comment; however, any edits to it will get removed if the file is opened in a newer version of Excel. Learn more: https://go.microsoft.com/fwlink/?linkid=870924
Comment:
    Revalidanten kunnen in hun eigen slaapkamer en badkamer de tijd nemen om relevante vaardigheden te oefenen.</t>
      </text>
    </comment>
    <comment ref="B59" authorId="45" shapeId="0" xr:uid="{B037654A-658A-4C1D-9581-CB69FF70E4CE}">
      <text>
        <t>[Threaded comment]
Your version of Excel allows you to read this threaded comment; however, any edits to it will get removed if the file is opened in a newer version of Excel. Learn more: https://go.microsoft.com/fwlink/?linkid=870924
Comment:
    Alle professionals werken zo veel mogelijk op de afdeling. Dit stimuleert interdisciplinaire samenwerking en maakt dat alle professionals op de hoogte zijn van de voortgang van de revalidant.</t>
      </text>
    </comment>
    <comment ref="B60" authorId="46" shapeId="0" xr:uid="{C1BD8F2D-97EE-4BC3-B289-214DB46D282E}">
      <text>
        <t>[Threaded comment]
Your version of Excel allows you to read this threaded comment; however, any edits to it will get removed if the file is opened in a newer version of Excel. Learn more: https://go.microsoft.com/fwlink/?linkid=870924
Comment:
    Revalidanten kunnen dicht bij hun woonplaats revalideren, waardoor ze in staat zijn om betekenisvolle contacten te onderhouden. Mantelzorgers zijn hierdoor goed in staat om langs te komen.</t>
      </text>
    </comment>
    <comment ref="B61" authorId="47" shapeId="0" xr:uid="{FECA4FC6-7443-49C4-9487-F9ADCE42D01B}">
      <text>
        <t>[Threaded comment]
Your version of Excel allows you to read this threaded comment; however, any edits to it will get removed if the file is opened in a newer version of Excel. Learn more: https://go.microsoft.com/fwlink/?linkid=870924
Comment:
    Indien gewenst kunnen we een oefenruimte afschermen, bijvoorbeeld door een verschuifbare wand of kamerscherm.</t>
      </text>
    </comment>
    <comment ref="B62" authorId="48" shapeId="0" xr:uid="{273BF0DF-62F6-4FA6-BC81-2804A6E8268E}">
      <text>
        <t>[Threaded comment]
Your version of Excel allows you to read this threaded comment; however, any edits to it will get removed if the file is opened in a newer version of Excel. Learn more: https://go.microsoft.com/fwlink/?linkid=870924
Comment:
    Op de revalidatieafdeling gebruiken we zo veel mogelijk consumentenproducten, zodat revalidanten hiermee kunnen oefenen. Hierbij kan gedacht worden aan een filterkoffieapparaat of Senseo en een waterkoker in plaats van een industrieel koffieapparaat. Ook richten we de slaapkamer zo veel mogelijk in als thuis door bijvoorbeeld de plaats van het bed of lijnen op de grond bij het toilet om de grenzen van het toilet thuis aan te geven.</t>
      </text>
    </comment>
    <comment ref="B63" authorId="49" shapeId="0" xr:uid="{9963470B-E491-4E1C-AA4F-62D42841FFF5}">
      <text>
        <t>[Threaded comment]
Your version of Excel allows you to read this threaded comment; however, any edits to it will get removed if the file is opened in a newer version of Excel. Learn more: https://go.microsoft.com/fwlink/?linkid=870924
Comment:
    Revalidanten hebben tijdens hun opname de mogelijkheid om aan te sluiten bij sociale activiteiten zoals een kaartgroep en muziek, of hebben de mogelijkheid deze contacten en activiteiten te behouden. Daarnaast zijn er restaurants en/of winkels in de buurt.</t>
      </text>
    </comment>
    <comment ref="B64" authorId="50" shapeId="0" xr:uid="{D0C0A297-2BDC-417C-BDB0-7A48F856276A}">
      <text>
        <t>[Threaded comment]
Your version of Excel allows you to read this threaded comment; however, any edits to it will get removed if the file is opened in a newer version of Excel. Learn more: https://go.microsoft.com/fwlink/?linkid=870924
Comment:
    Op de revalidatieafdeling hebben we kleinschalige groepen, zodat revalidanten en professionals elkaar goed kennen. Hierdoor kunnen ze elkaar beter stimuleren en motiveren.</t>
      </text>
    </comment>
    <comment ref="B65" authorId="51" shapeId="0" xr:uid="{B5C13E33-2E1F-44B8-A347-60140A26273C}">
      <text>
        <t>[Threaded comment]
Your version of Excel allows you to read this threaded comment; however, any edits to it will get removed if the file is opened in a newer version of Excel. Learn more: https://go.microsoft.com/fwlink/?linkid=870924
Comment:
    Revalidatie is een aparte tak van sport, met andere activiteiten en visie dan langdurige zorg en vindt daarom plaats in een apart gebouw.</t>
      </text>
    </comment>
    <comment ref="B68" authorId="52" shapeId="0" xr:uid="{0FD33FA8-1E54-4695-8823-B34D0B7C5DF3}">
      <text>
        <t>[Threaded comment]
Your version of Excel allows you to read this threaded comment; however, any edits to it will get removed if the file is opened in a newer version of Excel. Learn more: https://go.microsoft.com/fwlink/?linkid=870924
Comment:
    Hierbij kan gedacht worden aan (voorbereidende) loopoefeningen, oefeningen m.b.t. ochtendzorg of maaltijdvoorziening, zelfstandig oefenen in de oefenzaal, e.d.</t>
      </text>
    </comment>
    <comment ref="B69" authorId="53" shapeId="0" xr:uid="{8181A2D7-08BB-4019-8F6A-E421DB22B98F}">
      <text>
        <t>[Threaded comment]
Your version of Excel allows you to read this threaded comment; however, any edits to it will get removed if the file is opened in a newer version of Excel. Learn more: https://go.microsoft.com/fwlink/?linkid=870924
Comment:
    Voor het uitvoeren van de zelfstandige oefeningen zijn alleen eventuele huis, tuin en keuken materialen nodig. Hierdoor kan de revalidant ook na ontslag van de revalidatieafdeling de zelfstandige oefeningen blijven uitvoeren.</t>
      </text>
    </comment>
    <comment ref="B70" authorId="54" shapeId="0" xr:uid="{31B4458E-F8CF-4C78-A647-A9F5FA5521B0}">
      <text>
        <t>[Threaded comment]
Your version of Excel allows you to read this threaded comment; however, any edits to it will get removed if the file is opened in a newer version of Excel. Learn more: https://go.microsoft.com/fwlink/?linkid=870924
Comment:
    Tijdens therapeutische activiteiten oefenen we relevante taken voor thuis. Bijvoorbeeld het openen van deuren zoals de revalidant ze thuis ook heeft, het pakken van eten uit kastjes op de hoogte van thuis, in en uit bed stappen aan de kant van thuis, draaien in kleine ruimtes zoals thuis.</t>
      </text>
    </comment>
    <comment ref="B71" authorId="55" shapeId="0" xr:uid="{591794A3-E159-4C49-ADEF-E6B2D35E2096}">
      <text>
        <t>[Threaded comment]
Your version of Excel allows you to read this threaded comment; however, any edits to it will get removed if the file is opened in a newer version of Excel. Learn more: https://go.microsoft.com/fwlink/?linkid=870924
Comment:
    De revalidant kan betrokken zijn bij het bereiden van de warme maaltijd, het klaarmaken van de tafel, het smeren van brood, het pakken van spullen, e.d.</t>
      </text>
    </comment>
    <comment ref="B72" authorId="56" shapeId="0" xr:uid="{DB483162-4083-488B-A2D2-035606DD5885}">
      <text>
        <t>[Threaded comment]
Your version of Excel allows you to read this threaded comment; however, any edits to it will get removed if the file is opened in a newer version of Excel. Learn more: https://go.microsoft.com/fwlink/?linkid=870924
Comment:
    We hebben een gezamenlijke ruimte om te eten waar in principe ook de maaltijd plaats vindt. Deze gezamenlijke maaltijd leidt tot lotgenotencontact en revalidanten kunnen elkaar helpen of van elkaar leren.</t>
      </text>
    </comment>
    <comment ref="B73" authorId="57" shapeId="0" xr:uid="{F4444387-99CB-476E-A2C1-4136B94AB481}">
      <text>
        <t>[Threaded comment]
Your version of Excel allows you to read this threaded comment; however, any edits to it will get removed if the file is opened in a newer version of Excel. Learn more: https://go.microsoft.com/fwlink/?linkid=870924
Comment:
    Hierbij kan gedacht worden aan (voorbereidende) loopoefeningen, oefeningen m.b.t. ochtendzorg of maaltijdvoorziening e.d. die in groepsverband worden aangeboden.</t>
      </text>
    </comment>
    <comment ref="B74" authorId="58" shapeId="0" xr:uid="{B5C6F7BC-6DE1-4459-86B6-72A7C0889CDA}">
      <text>
        <t>[Threaded comment]
Your version of Excel allows you to read this threaded comment; however, any edits to it will get removed if the file is opened in a newer version of Excel. Learn more: https://go.microsoft.com/fwlink/?linkid=870924
Comment:
    Op relevante momenten oefenen we aan de doelen van de revalidant. Zo is bijvoorbeeld toiletgang oefenen met hoge nood anders dan op een rustig moment. Hierdoor kunnen therapiemomenten met professionals versnipperd over de dag plaatsvinden.</t>
      </text>
    </comment>
    <comment ref="B75" authorId="59" shapeId="0" xr:uid="{12074263-3C8D-4205-93FE-DE2844C4AD36}">
      <text>
        <t>[Threaded comment]
Your version of Excel allows you to read this threaded comment; however, any edits to it will get removed if the file is opened in a newer version of Excel. Learn more: https://go.microsoft.com/fwlink/?linkid=870924
Comment:
    Huiswerkopdrachten worden door de revalidant en mantelzorger onder eigen regie uitgevoerd en sluiten aan bij het niveau en de doelen van de revalidant. Ook komen professionals bij de revalidant terug op de huiswerkoefeningen, zodat dit ook echt onderdeel van het revalidatietraject is.</t>
      </text>
    </comment>
    <comment ref="B76" authorId="60" shapeId="0" xr:uid="{E652AEC8-196F-4440-8F76-BFB65DAAEE27}">
      <text>
        <t>[Threaded comment]
Your version of Excel allows you to read this threaded comment; however, any edits to it will get removed if the file is opened in a newer version of Excel. Learn more: https://go.microsoft.com/fwlink/?linkid=870924
Comment:
    Dit kan bijvoorbeeld door gespreksgroepen, oefengroepen, gezamenlijke maaltijden, een sfeervolle ruimte om te verblijven e.d.</t>
      </text>
    </comment>
    <comment ref="B77" authorId="61" shapeId="0" xr:uid="{CF3834BE-F0FF-4977-9473-9047E1BE0B62}">
      <text>
        <t>[Threaded comment]
Your version of Excel allows you to read this threaded comment; however, any edits to it will get removed if the file is opened in a newer version of Excel. Learn more: https://go.microsoft.com/fwlink/?linkid=870924
Comment:
    Op de afdeling is de mogelijkheid om op een veilige manier naar buiten te gaan en de buitenruimte is uitnodigend om tijd door te brengen. Dit kan bijvoorbeeld door zitjes, dieren en horecavoorziening. 
Daarnaast stimuleren professionals revalidanten om naar buiten te gaan door bijvoorbeeld buiten therapeutische activiteiten aan te bieden of eetmomenten mogelijk te maken.</t>
      </text>
    </comment>
    <comment ref="B78" authorId="62" shapeId="0" xr:uid="{7AB90590-09F7-4CB0-9506-33A128BE5331}">
      <text>
        <t>[Threaded comment]
Your version of Excel allows you to read this threaded comment; however, any edits to it will get removed if the file is opened in a newer version of Excel. Learn more: https://go.microsoft.com/fwlink/?linkid=870924
Comment:
    Als bij ontslag naar de thuissituatie nog therapie nodig is (zowel ambulant of 1e lijn), begeleiden we deze overgang. Indien wenselijk zet dezelfde behandelaar de therapie voort. Als dit niet het geval is, zorgen we voor een warme overdracht. Dit kan op schrift, telefonisch of via videobeelden gaan.</t>
      </text>
    </comment>
    <comment ref="B79" authorId="63" shapeId="0" xr:uid="{E009F74F-85B9-40E5-BA6C-F872944726AD}">
      <text>
        <t>[Threaded comment]
Your version of Excel allows you to read this threaded comment; however, any edits to it will get removed if the file is opened in a newer version of Excel. Learn more: https://go.microsoft.com/fwlink/?linkid=870924
Comment:
    Hierbij kan gedacht worden aan gespreksgroepen, geheugentraining e.d.</t>
      </text>
    </comment>
    <comment ref="B80" authorId="64" shapeId="0" xr:uid="{437504CB-F60B-497F-8B57-0F97A44FAE3F}">
      <text>
        <t>[Threaded comment]
Your version of Excel allows you to read this threaded comment; however, any edits to it will get removed if the file is opened in a newer version of Excel. Learn more: https://go.microsoft.com/fwlink/?linkid=870924
Comment:
    Revalidanten met vergelijkbare diagnosegroepen zitten zo veel mogelijk op 1 afdeling bij elkaar om lotgenotencontact te stimuleren.
Een andere mogelijkheid voor deze clustering is tijdens de groepstherapie.</t>
      </text>
    </comment>
    <comment ref="B81" authorId="65" shapeId="0" xr:uid="{26DCAC94-8664-4CE6-8134-7219A54929C3}">
      <text>
        <t>[Threaded comment]
Your version of Excel allows you to read this threaded comment; however, any edits to it will get removed if the file is opened in a newer version of Excel. Learn more: https://go.microsoft.com/fwlink/?linkid=870924
Comment:
    Revalidanten weten op welke momenten therapeuten aanwezig zijn in de oefenruimtes en kunnen op die momenten onder supervisie extra oefeningen uitvoeren.</t>
      </text>
    </comment>
    <comment ref="B82" authorId="66" shapeId="0" xr:uid="{DE0F2E9D-8458-4D82-BDC8-337C6C593C8D}">
      <text>
        <t>[Threaded comment]
Your version of Excel allows you to read this threaded comment; however, any edits to it will get removed if the file is opened in a newer version of Excel. Learn more: https://go.microsoft.com/fwlink/?linkid=870924
Comment:
    Bezoek zonder mantelzorgtaken komt op specifieke bezoektijden langs om zo min mogelijk interferentie met het revalidatieklimaat te hebben.</t>
      </text>
    </comment>
    <comment ref="B83" authorId="67" shapeId="0" xr:uid="{A87DFF74-E4BB-40A8-9EB1-A93DC77706D3}">
      <text>
        <t>[Threaded comment]
Your version of Excel allows you to read this threaded comment; however, any edits to it will get removed if the file is opened in a newer version of Excel. Learn more: https://go.microsoft.com/fwlink/?linkid=870924
Comment:
    Hierbij kan gedacht worden aan opdrachten voor geheugentraining en oefeningen m.b.t. communicatie of voor de rouwverwerking.</t>
      </text>
    </comment>
    <comment ref="B84" authorId="68" shapeId="0" xr:uid="{35A335B3-2904-40F8-B595-9A4053FC2379}">
      <text>
        <t>[Threaded comment]
Your version of Excel allows you to read this threaded comment; however, any edits to it will get removed if the file is opened in a newer version of Excel. Learn more: https://go.microsoft.com/fwlink/?linkid=870924
Comment:
    Hierbij kan gedacht worden aan stappentellers, horloges voor hartslagmeting e.d.</t>
      </text>
    </comment>
    <comment ref="B85" authorId="69" shapeId="0" xr:uid="{FB5CCF48-C86D-409F-902A-0B1660331E8B}">
      <text>
        <t>[Threaded comment]
Your version of Excel allows you to read this threaded comment; however, any edits to it will get removed if the file is opened in a newer version of Excel. Learn more: https://go.microsoft.com/fwlink/?linkid=870924
Comment:
    Hierbij kan gedacht worden aan gebruik van tablets, oefenapps, digitale routes fietsen, tovertafel, smartwatches, exergaming e.d..</t>
      </text>
    </comment>
    <comment ref="B86" authorId="70" shapeId="0" xr:uid="{EAE93C86-1AA6-43B3-92B0-FF49B2FD5625}">
      <text>
        <t>[Threaded comment]
Your version of Excel allows you to read this threaded comment; however, any edits to it will get removed if the file is opened in a newer version of Excel. Learn more: https://go.microsoft.com/fwlink/?linkid=870924
Comment:
    Hierbij kan gedacht worden aan technieken voor beeldbellen wat na de revalidatie gebruikt kan worden door thuiszorg of voor sociaal contact. Andere mogelijkheden zijn het gebruik van apps voor zelfstandig oefenen, communicatiemiddelen ter compensatie van communicatieproblematiek of medicijn dispenser.</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tc={096A9731-4B6D-44BB-9021-53A1BFF6555C}</author>
    <author>tc={C82E39BE-D9E0-4630-9358-68328A3D5CC2}</author>
    <author>tc={97FE2229-2E08-4148-8D0D-0341F2F9EF3E}</author>
    <author>tc={7B155A7F-5E57-4CFD-BC77-BA1DEA7D3163}</author>
    <author>tc={CDEA4133-B4B0-468A-AF1C-C5E0D612D658}</author>
    <author>tc={1B92703A-4CE3-42A9-8753-911B6AA95A60}</author>
    <author>tc={C89DDE95-1BEC-4409-A6A0-E8EC9963BF9A}</author>
    <author>tc={BB3DB8C7-AEAB-4B6A-828A-B3A564427AE5}</author>
    <author>tc={A1E80212-92EF-4172-82B5-0B1CAC88BE8D}</author>
    <author>tc={A040EC7D-EE70-48E4-AAEB-1F74C8B0290B}</author>
    <author>tc={EFA7AC10-4A61-4CB7-AE75-476A8C600F27}</author>
    <author>tc={E78B2C8A-85DA-4A74-83A2-E0ABE629E088}</author>
    <author>tc={BB64E27E-DB9E-465C-A260-AAD5AFFEA1D3}</author>
    <author>tc={BC8E8AE7-796E-4981-9AD3-C80371B78861}</author>
    <author>tc={CFAFBEE7-2242-4972-9848-EFFF90676A95}</author>
    <author>tc={90F3DA08-4774-49FF-8AE3-0EF91D0771FC}</author>
    <author>tc={0FABC85D-F6A5-4FED-9BDE-0ED793570A9E}</author>
    <author>tc={1F0402F9-7FD8-4713-8015-3F198CEC1FFF}</author>
    <author>tc={32B0CBFB-CEC3-4378-9B93-D0F501F3932F}</author>
    <author>tc={C1924A42-EDF9-4007-A61D-DBCEF82732F2}</author>
    <author>tc={47014CFA-4F0E-4605-979E-9EA231420E63}</author>
    <author>tc={1DD9BC96-4EEC-4FFF-B772-70B5D37AD580}</author>
    <author>tc={164C8059-4CFA-44E4-B824-9612FF944F96}</author>
    <author>tc={C5796FEA-AC9B-41C9-A93F-9A1C44687D52}</author>
    <author>tc={25CD9B33-3B37-4565-B156-7E63F30DEE6D}</author>
    <author>tc={B4359921-D0B8-47E4-8FF4-73B1B02430AF}</author>
    <author>tc={20F34AEC-A438-47A6-853B-3DE6149AF664}</author>
    <author>tc={9DD67CD1-FA5C-49E3-9579-E75B80E9DDF8}</author>
    <author>tc={7EDEBDF0-A741-46CB-8E65-1A088D054A24}</author>
    <author>tc={CE4B4AE5-43CC-4ADA-A26D-5900FD27F7FB}</author>
    <author>tc={5A069591-9B0F-4D6B-A291-90FBC897FC04}</author>
    <author>tc={E4565FED-9346-4A99-8F97-5F85D798D4BD}</author>
    <author>tc={4B3DF507-FFB0-4BB1-A278-4D2A5914A0F2}</author>
    <author>tc={C71CD2DB-6841-4B13-8977-63920D6EB5DD}</author>
    <author>tc={D27DC542-FD5B-4CB5-9D6B-3064F6C8DE8D}</author>
    <author>tc={A6608552-B3DA-4104-B64E-45AB20555DBD}</author>
    <author>tc={31750727-DF77-49D5-B7F8-1B4EE23EB08E}</author>
    <author>tc={DCC6333B-080C-41DC-9B40-605F9809D575}</author>
    <author>tc={575CFA52-57C6-4F0D-83B5-958B809BB0A0}</author>
    <author>tc={022EDA17-7B17-4057-ACA4-AFC70BC00313}</author>
    <author>tc={32620A62-2C4E-498D-A9AB-FD930E369A53}</author>
    <author>tc={68BABE46-1805-4AF8-9178-D98AE7D16D67}</author>
    <author>tc={2A59E1AC-ABD6-497A-8824-B0CC168BC2F6}</author>
    <author>tc={28F4DBB7-C1CA-4E00-A1EE-1306B1A163D1}</author>
    <author>tc={5CAD1DA6-1378-4C1C-9266-FDCB15189B17}</author>
    <author>tc={1D682222-3368-4B01-B1F8-7B5C5CDA0FE2}</author>
    <author>tc={7ED3BF89-0E0A-4A2A-8477-236711B58060}</author>
    <author>tc={AEF41F8A-3317-49B1-827C-D58C9C58B7F2}</author>
    <author>tc={12BB8E2B-C49E-4717-8885-733874E3B76E}</author>
    <author>tc={269E7C59-755C-461B-BBEC-01D1EC0092A7}</author>
    <author>tc={60F15149-7F82-4C81-84E7-85F16B15C230}</author>
    <author>tc={038178C2-D849-4CC4-8BE5-5F4330C0FF70}</author>
    <author>tc={90FD3257-266E-4BBC-BAC1-530DA191DC7E}</author>
    <author>tc={FAED17F4-40B0-4B8D-996B-0B9DE414070B}</author>
    <author>tc={8785DA29-E21E-475A-9FDE-D1BAC4A21DD9}</author>
    <author>tc={858633CC-8F69-46C9-AC59-3DAD5276238F}</author>
    <author>tc={233DA089-8BA1-4412-BC81-E67538FE63D9}</author>
    <author>tc={474B32DD-D942-4919-AF45-483964255B8E}</author>
    <author>tc={666690C5-CE4D-4504-9160-D763F1CE10E2}</author>
    <author>tc={81E5A500-9D03-408A-8CDD-1E7C5A5FFE9B}</author>
    <author>tc={419CEBB7-4872-48A6-91BD-8007EED77BCB}</author>
    <author>tc={DAF511A7-E1AF-469A-B596-C7A61E4F88A6}</author>
    <author>tc={7727632C-1119-478F-BA10-B8837DD52193}</author>
    <author>tc={7222C5BF-92B0-41E5-B124-97721EFAFFA7}</author>
    <author>tc={F72F7348-9B38-46BC-862D-7A9CFA4FB61D}</author>
    <author>tc={7CD022F0-F9B5-4E45-9757-5C50420CCC8B}</author>
    <author>tc={0A47C468-557D-4851-8DFF-85029959F525}</author>
    <author>tc={FB97DFEE-165D-43E8-BB9C-2C8DDAF37FCB}</author>
    <author>tc={F2BD9635-C5BE-4323-8E76-B9733D6B26E6}</author>
    <author>tc={A26198D8-2E97-43AC-873B-11513D2E45EA}</author>
    <author>tc={B17E89F6-37C5-4CD8-994E-B8E738D5C83D}</author>
  </authors>
  <commentList>
    <comment ref="B9" authorId="0" shapeId="0" xr:uid="{096A9731-4B6D-44BB-9021-53A1BFF6555C}">
      <text>
        <t>[Threaded comment]
Your version of Excel allows you to read this threaded comment; however, any edits to it will get removed if the file is opened in a newer version of Excel. Learn more: https://go.microsoft.com/fwlink/?linkid=870924
Comment:
    Wij kijken voor de inhoud van de revalidatie specifiek naar het doel van de revalidant. Hierop wordt bepaald welke therapeutische activiteiten worden ingezet en waarop wordt gefocust tijdens de revalidatie. Ook wordt de opnameduur bepaald aan de hand van het behalen van de persoonlijke doelen van de revalidant. De vraag is voortdurend: wat is er nog nodig voor deze revalidant om naar huis te gaan, welke doelen moeten nog bereikt worden?</t>
      </text>
    </comment>
    <comment ref="B10" authorId="1" shapeId="0" xr:uid="{C82E39BE-D9E0-4630-9358-68328A3D5CC2}">
      <text>
        <t>[Threaded comment]
Your version of Excel allows you to read this threaded comment; however, any edits to it will get removed if the file is opened in a newer version of Excel. Learn more: https://go.microsoft.com/fwlink/?linkid=870924
Comment:
    In het revalidatieplan houden we alle informatie van de revalidant overzichtelijk bij en dit werken we structureel bij. Hierdoor heeft iedereen die bij de revalidant betrokken is inzicht in de relevante informatie, zoals medicatie, oefenschema’s, transferadviezen.</t>
      </text>
    </comment>
    <comment ref="B11" authorId="2" shapeId="0" xr:uid="{97FE2229-2E08-4148-8D0D-0341F2F9EF3E}">
      <text>
        <t>[Threaded comment]
Your version of Excel allows you to read this threaded comment; however, any edits to it will get removed if the file is opened in a newer version of Excel. Learn more: https://go.microsoft.com/fwlink/?linkid=870924
Comment:
    Wij kijken bij de start van de revalidatie samen met de revalidant welke doelen hij/zij behaald wil hebben aan het einde van de revalidatie. Hierbij bespreken we welke doelen tijdens de klinische fase behaald moeten worden en aan welke doelen in de thuissituatie verder gewerkt kan worden.</t>
      </text>
    </comment>
    <comment ref="B12" authorId="3" shapeId="0" xr:uid="{7B155A7F-5E57-4CFD-BC77-BA1DEA7D3163}">
      <text>
        <t>[Threaded comment]
Your version of Excel allows you to read this threaded comment; however, any edits to it will get removed if the file is opened in a newer version of Excel. Learn more: https://go.microsoft.com/fwlink/?linkid=870924
Comment:
    Tijdens huisbezoeken of proefverlof kijken we wat de revalidant nog nodig heeft in zijn revalidatieproces, zoals woningaanpassingen of taken oefenen in de relevante omgeving. Ook gebruiken we een huisbezoek om te ervaren of de revalidant nog tegen onverwachte problemen aan loopt. Oefenen met proefverlof in een proefwoning/appartement wordt hier ook bedoeld.</t>
      </text>
    </comment>
    <comment ref="A14" authorId="4" shapeId="0" xr:uid="{CDEA4133-B4B0-468A-AF1C-C5E0D612D658}">
      <text>
        <t>[Threaded comment]
Your version of Excel allows you to read this threaded comment; however, any edits to it will get removed if the file is opened in a newer version of Excel. Learn more: https://go.microsoft.com/fwlink/?linkid=870924
Comment:
    In deze tool wordt ervan uitgegaan dat betrekken van de mantelzorger gebeurt binnen de juridische kaders, dus met toestemming van de revalidant dan wel als vertegenwoordiger van de revalidant.</t>
      </text>
    </comment>
    <comment ref="B15" authorId="5" shapeId="0" xr:uid="{1B92703A-4CE3-42A9-8753-911B6AA95A60}">
      <text>
        <t>[Threaded comment]
Your version of Excel allows you to read this threaded comment; however, any edits to it will get removed if the file is opened in a newer version of Excel. Learn more: https://go.microsoft.com/fwlink/?linkid=870924
Comment:
    Tijdens de revalidatie bespreken we regelmatig welke doelen behaald moeten worden tijdens de klinische revalidatiefase en welke doelen vervolgens thuis aan verder wordt gewerkt. 
Ook wordt de revalidant voorbereid op uitdagingen die in de thuissituatie kunnen spelen.</t>
      </text>
    </comment>
    <comment ref="B16" authorId="6" shapeId="0" xr:uid="{C89DDE95-1BEC-4409-A6A0-E8EC9963BF9A}">
      <text>
        <t>[Threaded comment]
Your version of Excel allows you to read this threaded comment; however, any edits to it will get removed if the file is opened in a newer version of Excel. Learn more: https://go.microsoft.com/fwlink/?linkid=870924
Comment:
    De revalidant en mantelzorger werken mee aan het opstellen van het revalidatieplan inclusief het opstellen van de doelen, evaluatie van het verloop van de revalidatie en de voorbereiding op het ontslagtraject.</t>
      </text>
    </comment>
    <comment ref="B17" authorId="7" shapeId="0" xr:uid="{BB3DB8C7-AEAB-4B6A-828A-B3A564427AE5}">
      <text>
        <t>[Threaded comment]
Your version of Excel allows you to read this threaded comment; however, any edits to it will get removed if the file is opened in a newer version of Excel. Learn more: https://go.microsoft.com/fwlink/?linkid=870924
Comment:
    Denk aan het aanleren van tiltechnieken en gebruik van tilhulpmiddelen, maar ook aan ondersteunen bij ADL taken zoals steunkousen aantrekken of begeleiden tijdens toiletgang en helpen bij inname van medicijnen.</t>
      </text>
    </comment>
    <comment ref="B18" authorId="8" shapeId="0" xr:uid="{A1E80212-92EF-4172-82B5-0B1CAC88BE8D}">
      <text>
        <t>[Threaded comment]
Your version of Excel allows you to read this threaded comment; however, any edits to it will get removed if the file is opened in a newer version of Excel. Learn more: https://go.microsoft.com/fwlink/?linkid=870924
Comment:
    Tijdens het verblijf op de revalidatieafdeling geven we uitleg over wat het ziektebeeld van de revalidant inhoud. Dit kan op meerdere momenten en manieren, voorbeelden hiervan zijn: informatiebijeenkomsten, folders, mondelinge uitleg tijdens contactmoment of MDO, overzicht van relevante websites, enz.</t>
      </text>
    </comment>
    <comment ref="B19" authorId="9" shapeId="0" xr:uid="{A040EC7D-EE70-48E4-AAEB-1F74C8B0290B}">
      <text>
        <t>[Threaded comment]
Your version of Excel allows you to read this threaded comment; however, any edits to it will get removed if the file is opened in a newer version of Excel. Learn more: https://go.microsoft.com/fwlink/?linkid=870924
Comment:
    Wij nemen de revalidant en mantelzorger mee bij alle beslissingen tijdens het revalidatieproces. Ook zien we ze als teamlid en voorzien ze van alle relevante informatie.</t>
      </text>
    </comment>
    <comment ref="B20" authorId="10" shapeId="0" xr:uid="{EFA7AC10-4A61-4CB7-AE75-476A8C600F27}">
      <text>
        <t>[Threaded comment]
Your version of Excel allows you to read this threaded comment; however, any edits to it will get removed if the file is opened in a newer version of Excel. Learn more: https://go.microsoft.com/fwlink/?linkid=870924
Comment:
    Tijdens de revalidatie screenen we of er veranderingen zijn in de cognitie. Indien dit het geval is, geven we de revalidant en mantelzorger uitleg over de cognitieve problemen die zijn ontstaan en wordt hun geleerd hoe hier mee om te gaan (bijv. apraxie, planning, coördinatie).</t>
      </text>
    </comment>
    <comment ref="B21" authorId="11" shapeId="0" xr:uid="{E78B2C8A-85DA-4A74-83A2-E0ABE629E088}">
      <text>
        <t>[Threaded comment]
Your version of Excel allows you to read this threaded comment; however, any edits to it will get removed if the file is opened in a newer version of Excel. Learn more: https://go.microsoft.com/fwlink/?linkid=870924
Comment:
    Tijdens de revalidatie screenen we of de revalidant een veranderde belastbaarheid en veranderde prikkelverwerking heeft. Indien dit het geval is, geven we revalidant en mantelzorger uitleg over de belasting/belastbaarheid en wordt hun geleerd hoe hier mee om te gaan.</t>
      </text>
    </comment>
    <comment ref="B22" authorId="12" shapeId="0" xr:uid="{BB64E27E-DB9E-465C-A260-AAD5AFFEA1D3}">
      <text>
        <t>[Threaded comment]
Your version of Excel allows you to read this threaded comment; however, any edits to it will get removed if the file is opened in a newer version of Excel. Learn more: https://go.microsoft.com/fwlink/?linkid=870924
Comment:
    Tijdens het revalidatieproces kijken we naar de belastbaarheid van de mantelzorger, of die na ontslag naar de thuissituatie de zorg vol kan houden of dat er problemen zijn met de verwerking van datgene wat de revalidant is overkomen. 
Indien dit het geval is, geven we de mantelzorger advies waar hiervoor hulp gevonden kan worden (bijv. psycholoog of maatschappelijk werk).</t>
      </text>
    </comment>
    <comment ref="B23" authorId="13" shapeId="0" xr:uid="{BC8E8AE7-796E-4981-9AD3-C80371B78861}">
      <text>
        <t>[Threaded comment]
Your version of Excel allows you to read this threaded comment; however, any edits to it will get removed if the file is opened in a newer version of Excel. Learn more: https://go.microsoft.com/fwlink/?linkid=870924
Comment:
    Revalidanten en mantelzorgers hebben inspraak bij het MDO en/of zijn aanwezig bij het MDO.</t>
      </text>
    </comment>
    <comment ref="B24" authorId="14" shapeId="0" xr:uid="{CFAFBEE7-2242-4972-9848-EFFF90676A95}">
      <text>
        <t>[Threaded comment]
Your version of Excel allows you to read this threaded comment; however, any edits to it will get removed if the file is opened in a newer version of Excel. Learn more: https://go.microsoft.com/fwlink/?linkid=870924
Comment:
    Revalidanten en mantelzorgers kunnen het volledige cliëntdossier van de revalidant live inzien. Ook hebben ze de mogelijkheid om hier zelf hun bevindingen en terugkoppelingen in te rapporteren. Bijvoorbeeld rapportages over het zelfstandig oefenen, over huisbezoek of over het mentaal welbevinden.</t>
      </text>
    </comment>
    <comment ref="B25" authorId="15" shapeId="0" xr:uid="{90F3DA08-4774-49FF-8AE3-0EF91D0771FC}">
      <text>
        <t>[Threaded comment]
Your version of Excel allows you to read this threaded comment; however, any edits to it will get removed if the file is opened in a newer version of Excel. Learn more: https://go.microsoft.com/fwlink/?linkid=870924
Comment:
    Wij stimuleren mantelzorgers aanwezig te zijn op de revalidatieafdeling, zodat ze op de afdeling dezelfde taken kunnen oefenen en uitvoeren die ze na ontslag in de thuissituatie gaan uitvoeren.</t>
      </text>
    </comment>
    <comment ref="B28" authorId="16" shapeId="0" xr:uid="{0FABC85D-F6A5-4FED-9BDE-0ED793570A9E}">
      <text>
        <t>[Threaded comment]
Your version of Excel allows you to read this threaded comment; however, any edits to it will get removed if the file is opened in a newer version of Excel. Learn more: https://go.microsoft.com/fwlink/?linkid=870924
Comment:
    Wij stimuleren revalidanten om zoveel mogelijk activiteiten zelfstandig uit te voeren. Dit kan bijvoorbeeld zijn tijdens de ADL, eetmomenten, ontspanningsmomenten e.d.</t>
      </text>
    </comment>
    <comment ref="B29" authorId="17" shapeId="0" xr:uid="{1F0402F9-7FD8-4713-8015-3F198CEC1FFF}">
      <text>
        <t>[Threaded comment]
Your version of Excel allows you to read this threaded comment; however, any edits to it will get removed if the file is opened in a newer version of Excel. Learn more: https://go.microsoft.com/fwlink/?linkid=870924
Comment:
    Verpleegkundigen, verzorgenden, voedingsassistenten, enz. hebben een therapeutische rol en in alle contacten begeleiden zij de revalidanten bij het oefenen van (deel)taken. Bijvoorbeeld (onderdelen van) de ochtendzorg, brood smeren, bed opmaken, gordijnen openen e.d.</t>
      </text>
    </comment>
    <comment ref="B30" authorId="18" shapeId="0" xr:uid="{32B0CBFB-CEC3-4378-9B93-D0F501F3932F}">
      <text>
        <t>[Threaded comment]
Your version of Excel allows you to read this threaded comment; however, any edits to it will get removed if the file is opened in a newer version of Excel. Learn more: https://go.microsoft.com/fwlink/?linkid=870924
Comment:
    Alle professionals van de revalidatieafdeling werken gezamenlijk aan alle doelen van de revalidant. Hierbij heeft ieder expertise op het eigen vakgebied, en is in staat om voorbij de grenzen van het vakgebied te kijken.</t>
      </text>
    </comment>
    <comment ref="B31" authorId="19" shapeId="0" xr:uid="{C1924A42-EDF9-4007-A61D-DBCEF82732F2}">
      <text>
        <t>[Threaded comment]
Your version of Excel allows you to read this threaded comment; however, any edits to it will get removed if the file is opened in a newer version of Excel. Learn more: https://go.microsoft.com/fwlink/?linkid=870924
Comment:
    Alle professionals laten deze kenmerken zien in hun basishouding op de revalidatieafdeling.</t>
      </text>
    </comment>
    <comment ref="B32" authorId="20" shapeId="0" xr:uid="{47014CFA-4F0E-4605-979E-9EA231420E63}">
      <text>
        <t>[Threaded comment]
Your version of Excel allows you to read this threaded comment; however, any edits to it will get removed if the file is opened in a newer version of Excel. Learn more: https://go.microsoft.com/fwlink/?linkid=870924
Comment:
    Zowel het team als management dragen een visie op revalidatie uit. Deze visie beschrijven we in (beleids)documenten en hierbij houden we rekening met de kenmerken van een uitdagend revalidatieklimaat.</t>
      </text>
    </comment>
    <comment ref="B33" authorId="21" shapeId="0" xr:uid="{1DD9BC96-4EEC-4FFF-B772-70B5D37AD580}">
      <text>
        <t>[Threaded comment]
Your version of Excel allows you to read this threaded comment; however, any edits to it will get removed if the file is opened in a newer version of Excel. Learn more: https://go.microsoft.com/fwlink/?linkid=870924
Comment:
    Wij passen onze benadering en manier van informatie overbrengen aan de leerstijl van de revalidant aan. 
Voorbeelden van verschillende leerstijlen zijn: visueel leren (afbeeldingen, video’s e.d.), auditief leren (informatie koppelen aan muziek en geluid), verbaal leren (informatie mondeling overbrengen), fysiek leren (lichaamstaal, voordoen), sociaal leren (samen met anderen leren) of solitair leren (zelfstandig leren).</t>
      </text>
    </comment>
    <comment ref="B34" authorId="22" shapeId="0" xr:uid="{164C8059-4CFA-44E4-B824-9612FF944F96}">
      <text>
        <t>[Threaded comment]
Your version of Excel allows you to read this threaded comment; however, any edits to it will get removed if the file is opened in a newer version of Excel. Learn more: https://go.microsoft.com/fwlink/?linkid=870924
Comment:
    Doordat alle professionals gezamenlijk verantwoordelijk zijn voor het behalen van de revalidatiedoelen, zijn ook alle professionals gelijkwaardig. Dit betekent bijvoorbeeld dat professionals in overleg samenwerken, openstaan en geïnteresseerd zijn in elkaars inzichten, dat iedereen zich gehoord voelt en dat besluitvorming op een constructieve manier plaatsvindt, rekening houdend met ieders expertise en verantwoordelijkheid.</t>
      </text>
    </comment>
    <comment ref="B35" authorId="23" shapeId="0" xr:uid="{C5796FEA-AC9B-41C9-A93F-9A1C44687D52}">
      <text>
        <t>[Threaded comment]
Your version of Excel allows you to read this threaded comment; however, any edits to it will get removed if the file is opened in a newer version of Excel. Learn more: https://go.microsoft.com/fwlink/?linkid=870924
Comment:
    Alle professionals stimuleren revalidanten vanuit een revalidatieattitude op dezelfde manier en tot dezelfde activiteiten. Hierdoor weet de revalidant waar hij/zij aan toe is en wat er van hem/haar verwacht wordt. Alle betrokken professionals, de revalidant en mantelzorger weten wat de revalidant zelfstandig mag doen en hoe/zij dit verder kan oefenen.</t>
      </text>
    </comment>
    <comment ref="B36" authorId="24" shapeId="0" xr:uid="{25CD9B33-3B37-4565-B156-7E63F30DEE6D}">
      <text>
        <t>[Threaded comment]
Your version of Excel allows you to read this threaded comment; however, any edits to it will get removed if the file is opened in a newer version of Excel. Learn more: https://go.microsoft.com/fwlink/?linkid=870924
Comment:
    Wij kiezen bewust voor het werken op een revalidatieafdeling en weten dat hier een eigen dynamiek en cultuur heerst. We zijn bereid aanvullende kennis en competenties te verwerven.</t>
      </text>
    </comment>
    <comment ref="B37" authorId="25" shapeId="0" xr:uid="{B4359921-D0B8-47E4-8FF4-73B1B02430AF}">
      <text>
        <t>[Threaded comment]
Your version of Excel allows you to read this threaded comment; however, any edits to it will get removed if the file is opened in a newer version of Excel. Learn more: https://go.microsoft.com/fwlink/?linkid=870924
Comment:
    Professionals worden gestimuleerd om hun kennis van geriatrie en revalidatie op niveau te houden. Dit kan bijvoorbeeld middels congresbezoeken, abonnementen op vakbladen, (interne) scholingen, werken met richtlijnen, zorgpaden en protocollen enz.</t>
      </text>
    </comment>
    <comment ref="B38" authorId="26" shapeId="0" xr:uid="{20F34AEC-A438-47A6-853B-3DE6149AF664}">
      <text>
        <t>[Threaded comment]
Your version of Excel allows you to read this threaded comment; however, any edits to it will get removed if the file is opened in a newer version of Excel. Learn more: https://go.microsoft.com/fwlink/?linkid=870924
Comment:
    Tijdens de revalidatiefase kijken we met de revalidant naar hoe deze na de revalidatie zijn leven wil inrichten. Hiervoor benodigde vaardigheden nemen we op in de revalidatiedoelen en kunnen zowel tijdens de klinische als ambulante fase worden behaald.</t>
      </text>
    </comment>
    <comment ref="B39" authorId="27" shapeId="0" xr:uid="{9DD67CD1-FA5C-49E3-9579-E75B80E9DDF8}">
      <text>
        <t>[Threaded comment]
Your version of Excel allows you to read this threaded comment; however, any edits to it will get removed if the file is opened in a newer version of Excel. Learn more: https://go.microsoft.com/fwlink/?linkid=870924
Comment:
    Om een goede sfeer en onderling contact te stimuleren bieden we op de afdeling verschillende activiteiten aan. Hierbij kan gedacht worden aan ontspanningsactiviteiten, creatieve activiteiten en sportieve activiteiten. Ook met muziek of gesprekshulpmiddelen (vragen kaartjes, themagroepen e.d.) kan dit worden gecreëerd.</t>
      </text>
    </comment>
    <comment ref="B40" authorId="28" shapeId="0" xr:uid="{7EDEBDF0-A741-46CB-8E65-1A088D054A24}">
      <text>
        <t>[Threaded comment]
Your version of Excel allows you to read this threaded comment; however, any edits to it will get removed if the file is opened in a newer version of Excel. Learn more: https://go.microsoft.com/fwlink/?linkid=870924
Comment:
    Bij het aanbieden van informatie maken we gebruik van een mix van communicatiemiddelen zoals gesproken woord, filmpjes, posters, folders, apps, websites, informatiebord e.d.</t>
      </text>
    </comment>
    <comment ref="B41" authorId="29" shapeId="0" xr:uid="{CE4B4AE5-43CC-4ADA-A26D-5900FD27F7FB}">
      <text>
        <t>[Threaded comment]
Your version of Excel allows you to read this threaded comment; however, any edits to it will get removed if the file is opened in a newer version of Excel. Learn more: https://go.microsoft.com/fwlink/?linkid=870924
Comment:
    Een kartrekker of projectgroep houdt het overzicht over de verschillende aspecten van het uitdagend revalidatieklimaat. Om deze aspecten te ontwikkelen of borgen betrekken zij de overige professionals van de afdeling.</t>
      </text>
    </comment>
    <comment ref="B42" authorId="30" shapeId="0" xr:uid="{5A069591-9B0F-4D6B-A291-90FBC897FC04}">
      <text>
        <t>[Threaded comment]
Your version of Excel allows you to read this threaded comment; however, any edits to it will get removed if the file is opened in a newer version of Excel. Learn more: https://go.microsoft.com/fwlink/?linkid=870924
Comment:
    Als een revalidatiedoel betrekking heeft op een activiteit buiten kantoortijden, oefenen de behandelaren (zoals fysiotherapie, ergotherapie, logopedie, psycholoog etc.) deze activiteit ook op relevante momenten. Bijvoorbeeld doelen rondom het avondeten of transfers in de avond.</t>
      </text>
    </comment>
    <comment ref="B43" authorId="31" shapeId="0" xr:uid="{E4565FED-9346-4A99-8F97-5F85D798D4BD}">
      <text>
        <t>[Threaded comment]
Your version of Excel allows you to read this threaded comment; however, any edits to it will get removed if the file is opened in a newer version of Excel. Learn more: https://go.microsoft.com/fwlink/?linkid=870924
Comment:
    Revalidanten zijn bezig om hun huidige situatie te verbeteren en zich eventueel aan te passen aan deze situatie. Door ze aan te spreken als revalidant, wordt benadrukt dat ze aan deze aspecten aan het werk zijn.</t>
      </text>
    </comment>
    <comment ref="B46" authorId="32" shapeId="0" xr:uid="{4B3DF507-FFB0-4BB1-A278-4D2A5914A0F2}">
      <text>
        <t>[Threaded comment]
Your version of Excel allows you to read this threaded comment; however, any edits to it will get removed if the file is opened in a newer version of Excel. Learn more: https://go.microsoft.com/fwlink/?linkid=870924
Comment:
    Hierbij kan gedacht worden aan stoelen op een lange gang, leuningen in de gang, oefenmaterialen (fiets, sport/spel, ballen etc.) beschikbaar en in het zicht, pictogrammen met oefeningen, mogelijkheid om zelf eten en drinken te pakken e.d.</t>
      </text>
    </comment>
    <comment ref="B47" authorId="33" shapeId="0" xr:uid="{C71CD2DB-6841-4B13-8977-63920D6EB5DD}">
      <text>
        <t>[Threaded comment]
Your version of Excel allows you to read this threaded comment; however, any edits to it will get removed if the file is opened in a newer version of Excel. Learn more: https://go.microsoft.com/fwlink/?linkid=870924
Comment:
    Alle bij de revalidatie benodigde ADL hulpmiddelen en oefenmaterialen zijn beschikbaar. Deze materialen zijn ook de hele dag zichtbaar en te pakken voor revalidant en mantelzorger om het zelfstandig oefenen te stimuleren. Hierbij geven we de revalidant en mantelzorger uitleg hoe ze dit veilig kunnen gebruiken.</t>
      </text>
    </comment>
    <comment ref="B48" authorId="34" shapeId="0" xr:uid="{D27DC542-FD5B-4CB5-9D6B-3064F6C8DE8D}">
      <text>
        <t>[Threaded comment]
Your version of Excel allows you to read this threaded comment; however, any edits to it will get removed if the file is opened in a newer version of Excel. Learn more: https://go.microsoft.com/fwlink/?linkid=870924
Comment:
    De oefenzaal en andere oefenmaterialen zijn de gehele dag beschikbaar, waardoor de revalidant ook buiten kantoortijden in staat is om zelfstandig te oefenen.</t>
      </text>
    </comment>
    <comment ref="B49" authorId="35" shapeId="0" xr:uid="{A6608552-B3DA-4104-B64E-45AB20555DBD}">
      <text>
        <t>[Threaded comment]
Your version of Excel allows you to read this threaded comment; however, any edits to it will get removed if the file is opened in a newer version of Excel. Learn more: https://go.microsoft.com/fwlink/?linkid=870924
Comment:
    De energie en eiwitbehoefte van revalidanten behalen we zoveel mogelijk met reguliere producten, vergelijkbaar met thuis. Hierbij kan gedacht worden aan zuivelproducten, vis, noten e.d.</t>
      </text>
    </comment>
    <comment ref="B50" authorId="36" shapeId="0" xr:uid="{31750727-DF77-49D5-B7F8-1B4EE23EB08E}">
      <text>
        <t>[Threaded comment]
Your version of Excel allows you to read this threaded comment; however, any edits to it will get removed if the file is opened in a newer version of Excel. Learn more: https://go.microsoft.com/fwlink/?linkid=870924
Comment:
    Bij de indeling van het gebouw hebben we rekening gehouden met de loopafstand voor revalidanten, zodat ze worden gestimuleerd om transfers lopend af te leggen (evt. onder begeleiding). Indien een afstand te lang is, hebben we stoelen op de gang voor rustmomenten. Daarnaast hebben we op relevante plekken leuningen. Dit biedt revalidanten veiligheid en een mogelijkheid om oefeningen aan uit te voeren.</t>
      </text>
    </comment>
    <comment ref="B51" authorId="37" shapeId="0" xr:uid="{DCC6333B-080C-41DC-9B40-605F9809D575}">
      <text>
        <t>[Threaded comment]
Your version of Excel allows you to read this threaded comment; however, any edits to it will get removed if the file is opened in a newer version of Excel. Learn more: https://go.microsoft.com/fwlink/?linkid=870924
Comment:
    Revalidanten hebben de mogelijkheid om zich terug te trekken in een prikkelarme ruimte. Hier zijn bijvoorbeeld minder geluid, licht en andere visuele prikkels. Dit is zowel in een prikkelarme huiskamer als op de eigen kamer mogelijk.</t>
      </text>
    </comment>
    <comment ref="B52" authorId="38" shapeId="0" xr:uid="{575CFA52-57C6-4F0D-83B5-958B809BB0A0}">
      <text>
        <t>[Threaded comment]
Your version of Excel allows you to read this threaded comment; however, any edits to it will get removed if the file is opened in a newer version of Excel. Learn more: https://go.microsoft.com/fwlink/?linkid=870924
Comment:
    Op de afdeling hebben we een trap. Daarnaast hebben we op de afdeling of in de buitenruimte de mogelijkheid om te lopen op verschillende ondergronden, zoals: vloerbedekking, laminaat, trottoirtegels, kinderkopjes, stoepranden, kiezelstenen e.d.</t>
      </text>
    </comment>
    <comment ref="B53" authorId="39" shapeId="0" xr:uid="{022EDA17-7B17-4057-ACA4-AFC70BC00313}">
      <text>
        <t>[Threaded comment]
Your version of Excel allows you to read this threaded comment; however, any edits to it will get removed if the file is opened in a newer version of Excel. Learn more: https://go.microsoft.com/fwlink/?linkid=870924
Comment:
    In de slaapkamer hebben we een zitje met makkelijke stoel en voldoende ruimte om met een eventuele rolstoel te manoeuvreren. Daarnaast is een eventuele televisie goed zichtbaar, zonder dat de revalidant op bed hoeft te liggen.</t>
      </text>
    </comment>
    <comment ref="B54" authorId="40" shapeId="0" xr:uid="{32620A62-2C4E-498D-A9AB-FD930E369A53}">
      <text>
        <t>[Threaded comment]
Your version of Excel allows you to read this threaded comment; however, any edits to it will get removed if the file is opened in a newer version of Excel. Learn more: https://go.microsoft.com/fwlink/?linkid=870924
Comment:
    Alle oefenruimtes zijn op de afdeling of direct vanuit de afdeling te bereiken en we gebruiken ook de slaapkamer, huiskamer en gangen als oefenruimte. Hierdoor is er toezicht als revalidanten zelfstandig oefenen. Daarnaast stimuleert het de interdisciplinaire samenwerking en zien alle professionals hoever de revalidant is in zijn revalidatie.</t>
      </text>
    </comment>
    <comment ref="B55" authorId="41" shapeId="0" xr:uid="{68BABE46-1805-4AF8-9178-D98AE7D16D67}">
      <text>
        <t>[Threaded comment]
Your version of Excel allows you to read this threaded comment; however, any edits to it will get removed if the file is opened in a newer version of Excel. Learn more: https://go.microsoft.com/fwlink/?linkid=870924
Comment:
    Op de afdeling hebben we bijvoorbeeld een gezamenlijke huiskamer of eetzaal waar het gezellig is om te verblijven. Hierdoor wordt het contact tussen revalidanten en het gezamenlijke oefenen gestimuleerd.</t>
      </text>
    </comment>
    <comment ref="B56" authorId="42" shapeId="0" xr:uid="{2A59E1AC-ABD6-497A-8824-B0CC168BC2F6}">
      <text>
        <t>[Threaded comment]
Your version of Excel allows you to read this threaded comment; however, any edits to it will get removed if the file is opened in a newer version of Excel. Learn more: https://go.microsoft.com/fwlink/?linkid=870924
Comment:
    Voorbeelden van herkenningspunten zijn: wegbewijzering, naamkaartjes of kamernummers bij de slaapkamers, gangen en of deuren hebben verschillende kleur of thema, klokken met datum e.d.</t>
      </text>
    </comment>
    <comment ref="B57" authorId="43" shapeId="0" xr:uid="{28F4DBB7-C1CA-4E00-A1EE-1306B1A163D1}">
      <text>
        <t>[Threaded comment]
Your version of Excel allows you to read this threaded comment; however, any edits to it will get removed if the file is opened in a newer version of Excel. Learn more: https://go.microsoft.com/fwlink/?linkid=870924
Comment:
    Revalidanten hebben op de afdeling de keuze om gebruik te maken van spelletjes, computers, kranten, boeken en televisie.</t>
      </text>
    </comment>
    <comment ref="B58" authorId="44" shapeId="0" xr:uid="{5CAD1DA6-1378-4C1C-9266-FDCB15189B17}">
      <text>
        <t>[Threaded comment]
Your version of Excel allows you to read this threaded comment; however, any edits to it will get removed if the file is opened in a newer version of Excel. Learn more: https://go.microsoft.com/fwlink/?linkid=870924
Comment:
    Revalidanten kunnen in hun eigen slaapkamer en badkamer de tijd nemen om relevante vaardigheden te oefenen.</t>
      </text>
    </comment>
    <comment ref="B59" authorId="45" shapeId="0" xr:uid="{1D682222-3368-4B01-B1F8-7B5C5CDA0FE2}">
      <text>
        <t>[Threaded comment]
Your version of Excel allows you to read this threaded comment; however, any edits to it will get removed if the file is opened in a newer version of Excel. Learn more: https://go.microsoft.com/fwlink/?linkid=870924
Comment:
    Alle professionals werken zo veel mogelijk op de afdeling. Dit stimuleert interdisciplinaire samenwerking en maakt dat alle professionals op de hoogte zijn van de voortgang van de revalidant.</t>
      </text>
    </comment>
    <comment ref="B60" authorId="46" shapeId="0" xr:uid="{7ED3BF89-0E0A-4A2A-8477-236711B58060}">
      <text>
        <t>[Threaded comment]
Your version of Excel allows you to read this threaded comment; however, any edits to it will get removed if the file is opened in a newer version of Excel. Learn more: https://go.microsoft.com/fwlink/?linkid=870924
Comment:
    Revalidanten kunnen dicht bij hun woonplaats revalideren, waardoor ze in staat zijn om betekenisvolle contacten te onderhouden. Mantelzorgers zijn hierdoor goed in staat om langs te komen.</t>
      </text>
    </comment>
    <comment ref="B61" authorId="47" shapeId="0" xr:uid="{AEF41F8A-3317-49B1-827C-D58C9C58B7F2}">
      <text>
        <t>[Threaded comment]
Your version of Excel allows you to read this threaded comment; however, any edits to it will get removed if the file is opened in a newer version of Excel. Learn more: https://go.microsoft.com/fwlink/?linkid=870924
Comment:
    Indien gewenst kunnen we een oefenruimte afschermen, bijvoorbeeld door een verschuifbare wand of kamerscherm.</t>
      </text>
    </comment>
    <comment ref="B62" authorId="48" shapeId="0" xr:uid="{12BB8E2B-C49E-4717-8885-733874E3B76E}">
      <text>
        <t>[Threaded comment]
Your version of Excel allows you to read this threaded comment; however, any edits to it will get removed if the file is opened in a newer version of Excel. Learn more: https://go.microsoft.com/fwlink/?linkid=870924
Comment:
    Op de revalidatieafdeling gebruiken we zo veel mogelijk consumentenproducten, zodat revalidanten hiermee kunnen oefenen. Hierbij kan gedacht worden aan een filterkoffieapparaat of Senseo en een waterkoker in plaats van een industrieel koffieapparaat. Ook richten we de slaapkamer zo veel mogelijk in als thuis door bijvoorbeeld de plaats van het bed of lijnen op de grond bij het toilet om de grenzen van het toilet thuis aan te geven.</t>
      </text>
    </comment>
    <comment ref="B63" authorId="49" shapeId="0" xr:uid="{269E7C59-755C-461B-BBEC-01D1EC0092A7}">
      <text>
        <t>[Threaded comment]
Your version of Excel allows you to read this threaded comment; however, any edits to it will get removed if the file is opened in a newer version of Excel. Learn more: https://go.microsoft.com/fwlink/?linkid=870924
Comment:
    Revalidanten hebben tijdens hun opname de mogelijkheid om aan te sluiten bij sociale activiteiten zoals een kaartgroep en muziek, of hebben de mogelijkheid deze contacten en activiteiten te behouden. Daarnaast zijn er restaurants en/of winkels in de buurt.</t>
      </text>
    </comment>
    <comment ref="B64" authorId="50" shapeId="0" xr:uid="{60F15149-7F82-4C81-84E7-85F16B15C230}">
      <text>
        <t>[Threaded comment]
Your version of Excel allows you to read this threaded comment; however, any edits to it will get removed if the file is opened in a newer version of Excel. Learn more: https://go.microsoft.com/fwlink/?linkid=870924
Comment:
    Op de revalidatieafdeling hebben we kleinschalige groepen, zodat revalidanten en professionals elkaar goed kennen. Hierdoor kunnen ze elkaar beter stimuleren en motiveren.</t>
      </text>
    </comment>
    <comment ref="B65" authorId="51" shapeId="0" xr:uid="{038178C2-D849-4CC4-8BE5-5F4330C0FF70}">
      <text>
        <t>[Threaded comment]
Your version of Excel allows you to read this threaded comment; however, any edits to it will get removed if the file is opened in a newer version of Excel. Learn more: https://go.microsoft.com/fwlink/?linkid=870924
Comment:
    Revalidatie is een aparte tak van sport, met andere activiteiten en visie dan langdurige zorg en vindt daarom plaats in een apart gebouw.</t>
      </text>
    </comment>
    <comment ref="B68" authorId="52" shapeId="0" xr:uid="{90FD3257-266E-4BBC-BAC1-530DA191DC7E}">
      <text>
        <t>[Threaded comment]
Your version of Excel allows you to read this threaded comment; however, any edits to it will get removed if the file is opened in a newer version of Excel. Learn more: https://go.microsoft.com/fwlink/?linkid=870924
Comment:
    Hierbij kan gedacht worden aan (voorbereidende) loopoefeningen, oefeningen m.b.t. ochtendzorg of maaltijdvoorziening, zelfstandig oefenen in de oefenzaal, e.d.</t>
      </text>
    </comment>
    <comment ref="B69" authorId="53" shapeId="0" xr:uid="{FAED17F4-40B0-4B8D-996B-0B9DE414070B}">
      <text>
        <t>[Threaded comment]
Your version of Excel allows you to read this threaded comment; however, any edits to it will get removed if the file is opened in a newer version of Excel. Learn more: https://go.microsoft.com/fwlink/?linkid=870924
Comment:
    Voor het uitvoeren van de zelfstandige oefeningen zijn alleen eventuele huis, tuin en keuken materialen nodig. Hierdoor kan de revalidant ook na ontslag van de revalidatieafdeling de zelfstandige oefeningen blijven uitvoeren.</t>
      </text>
    </comment>
    <comment ref="B70" authorId="54" shapeId="0" xr:uid="{8785DA29-E21E-475A-9FDE-D1BAC4A21DD9}">
      <text>
        <t>[Threaded comment]
Your version of Excel allows you to read this threaded comment; however, any edits to it will get removed if the file is opened in a newer version of Excel. Learn more: https://go.microsoft.com/fwlink/?linkid=870924
Comment:
    Tijdens therapeutische activiteiten oefenen we relevante taken voor thuis. Bijvoorbeeld het openen van deuren zoals de revalidant ze thuis ook heeft, het pakken van eten uit kastjes op de hoogte van thuis, in en uit bed stappen aan de kant van thuis, draaien in kleine ruimtes zoals thuis.</t>
      </text>
    </comment>
    <comment ref="B71" authorId="55" shapeId="0" xr:uid="{858633CC-8F69-46C9-AC59-3DAD5276238F}">
      <text>
        <t>[Threaded comment]
Your version of Excel allows you to read this threaded comment; however, any edits to it will get removed if the file is opened in a newer version of Excel. Learn more: https://go.microsoft.com/fwlink/?linkid=870924
Comment:
    De revalidant kan betrokken zijn bij het bereiden van de warme maaltijd, het klaarmaken van de tafel, het smeren van brood, het pakken van spullen, e.d.</t>
      </text>
    </comment>
    <comment ref="B72" authorId="56" shapeId="0" xr:uid="{233DA089-8BA1-4412-BC81-E67538FE63D9}">
      <text>
        <t>[Threaded comment]
Your version of Excel allows you to read this threaded comment; however, any edits to it will get removed if the file is opened in a newer version of Excel. Learn more: https://go.microsoft.com/fwlink/?linkid=870924
Comment:
    We hebben een gezamenlijke ruimte om te eten waar in principe ook de maaltijd plaats vindt. Deze gezamenlijke maaltijd leidt tot lotgenotencontact en revalidanten kunnen elkaar helpen of van elkaar leren.</t>
      </text>
    </comment>
    <comment ref="B73" authorId="57" shapeId="0" xr:uid="{474B32DD-D942-4919-AF45-483964255B8E}">
      <text>
        <t>[Threaded comment]
Your version of Excel allows you to read this threaded comment; however, any edits to it will get removed if the file is opened in a newer version of Excel. Learn more: https://go.microsoft.com/fwlink/?linkid=870924
Comment:
    Hierbij kan gedacht worden aan (voorbereidende) loopoefeningen, oefeningen m.b.t. ochtendzorg of maaltijdvoorziening e.d. die in groepsverband worden aangeboden.</t>
      </text>
    </comment>
    <comment ref="B74" authorId="58" shapeId="0" xr:uid="{666690C5-CE4D-4504-9160-D763F1CE10E2}">
      <text>
        <t>[Threaded comment]
Your version of Excel allows you to read this threaded comment; however, any edits to it will get removed if the file is opened in a newer version of Excel. Learn more: https://go.microsoft.com/fwlink/?linkid=870924
Comment:
    Op relevante momenten oefenen we aan de doelen van de revalidant. Zo is bijvoorbeeld toiletgang oefenen met hoge nood anders dan op een rustig moment. Hierdoor kunnen therapiemomenten met professionals versnipperd over de dag plaatsvinden.</t>
      </text>
    </comment>
    <comment ref="B75" authorId="59" shapeId="0" xr:uid="{81E5A500-9D03-408A-8CDD-1E7C5A5FFE9B}">
      <text>
        <t>[Threaded comment]
Your version of Excel allows you to read this threaded comment; however, any edits to it will get removed if the file is opened in a newer version of Excel. Learn more: https://go.microsoft.com/fwlink/?linkid=870924
Comment:
    Huiswerkopdrachten worden door de revalidant en mantelzorger onder eigen regie uitgevoerd en sluiten aan bij het niveau en de doelen van de revalidant. Ook komen professionals bij de revalidant terug op de huiswerkoefeningen, zodat dit ook echt onderdeel van het revalidatietraject is.</t>
      </text>
    </comment>
    <comment ref="B76" authorId="60" shapeId="0" xr:uid="{419CEBB7-4872-48A6-91BD-8007EED77BCB}">
      <text>
        <t>[Threaded comment]
Your version of Excel allows you to read this threaded comment; however, any edits to it will get removed if the file is opened in a newer version of Excel. Learn more: https://go.microsoft.com/fwlink/?linkid=870924
Comment:
    Dit kan bijvoorbeeld door gespreksgroepen, oefengroepen, gezamenlijke maaltijden, een sfeervolle ruimte om te verblijven e.d.</t>
      </text>
    </comment>
    <comment ref="B77" authorId="61" shapeId="0" xr:uid="{DAF511A7-E1AF-469A-B596-C7A61E4F88A6}">
      <text>
        <t>[Threaded comment]
Your version of Excel allows you to read this threaded comment; however, any edits to it will get removed if the file is opened in a newer version of Excel. Learn more: https://go.microsoft.com/fwlink/?linkid=870924
Comment:
    Op de afdeling is de mogelijkheid om op een veilige manier naar buiten te gaan en de buitenruimte is uitnodigend om tijd door te brengen. Dit kan bijvoorbeeld door zitjes, dieren en horecavoorziening. 
Daarnaast stimuleren professionals revalidanten om naar buiten te gaan door bijvoorbeeld buiten therapeutische activiteiten aan te bieden of eetmomenten mogelijk te maken.</t>
      </text>
    </comment>
    <comment ref="B78" authorId="62" shapeId="0" xr:uid="{7727632C-1119-478F-BA10-B8837DD52193}">
      <text>
        <t>[Threaded comment]
Your version of Excel allows you to read this threaded comment; however, any edits to it will get removed if the file is opened in a newer version of Excel. Learn more: https://go.microsoft.com/fwlink/?linkid=870924
Comment:
    Als bij ontslag naar de thuissituatie nog therapie nodig is (zowel ambulant of 1e lijn), begeleiden we deze overgang. Indien wenselijk zet dezelfde behandelaar de therapie voort. Als dit niet het geval is, zorgen we voor een warme overdracht. Dit kan op schrift, telefonisch of via videobeelden gaan.</t>
      </text>
    </comment>
    <comment ref="B79" authorId="63" shapeId="0" xr:uid="{7222C5BF-92B0-41E5-B124-97721EFAFFA7}">
      <text>
        <t>[Threaded comment]
Your version of Excel allows you to read this threaded comment; however, any edits to it will get removed if the file is opened in a newer version of Excel. Learn more: https://go.microsoft.com/fwlink/?linkid=870924
Comment:
    Hierbij kan gedacht worden aan gespreksgroepen, geheugentraining e.d.</t>
      </text>
    </comment>
    <comment ref="B80" authorId="64" shapeId="0" xr:uid="{F72F7348-9B38-46BC-862D-7A9CFA4FB61D}">
      <text>
        <t>[Threaded comment]
Your version of Excel allows you to read this threaded comment; however, any edits to it will get removed if the file is opened in a newer version of Excel. Learn more: https://go.microsoft.com/fwlink/?linkid=870924
Comment:
    Revalidanten met vergelijkbare diagnosegroepen zitten zo veel mogelijk op 1 afdeling bij elkaar om lotgenotencontact te stimuleren.
Een andere mogelijkheid voor deze clustering is tijdens de groepstherapie.</t>
      </text>
    </comment>
    <comment ref="B81" authorId="65" shapeId="0" xr:uid="{7CD022F0-F9B5-4E45-9757-5C50420CCC8B}">
      <text>
        <t>[Threaded comment]
Your version of Excel allows you to read this threaded comment; however, any edits to it will get removed if the file is opened in a newer version of Excel. Learn more: https://go.microsoft.com/fwlink/?linkid=870924
Comment:
    Revalidanten weten op welke momenten therapeuten aanwezig zijn in de oefenruimtes en kunnen op die momenten onder supervisie extra oefeningen uitvoeren.</t>
      </text>
    </comment>
    <comment ref="B82" authorId="66" shapeId="0" xr:uid="{0A47C468-557D-4851-8DFF-85029959F525}">
      <text>
        <t>[Threaded comment]
Your version of Excel allows you to read this threaded comment; however, any edits to it will get removed if the file is opened in a newer version of Excel. Learn more: https://go.microsoft.com/fwlink/?linkid=870924
Comment:
    Bezoek zonder mantelzorgtaken komt op specifieke bezoektijden langs om zo min mogelijk interferentie met het revalidatieklimaat te hebben.</t>
      </text>
    </comment>
    <comment ref="B83" authorId="67" shapeId="0" xr:uid="{FB97DFEE-165D-43E8-BB9C-2C8DDAF37FCB}">
      <text>
        <t>[Threaded comment]
Your version of Excel allows you to read this threaded comment; however, any edits to it will get removed if the file is opened in a newer version of Excel. Learn more: https://go.microsoft.com/fwlink/?linkid=870924
Comment:
    Hierbij kan gedacht worden aan opdrachten voor geheugentraining en oefeningen m.b.t. communicatie of voor de rouwverwerking.</t>
      </text>
    </comment>
    <comment ref="B84" authorId="68" shapeId="0" xr:uid="{F2BD9635-C5BE-4323-8E76-B9733D6B26E6}">
      <text>
        <t>[Threaded comment]
Your version of Excel allows you to read this threaded comment; however, any edits to it will get removed if the file is opened in a newer version of Excel. Learn more: https://go.microsoft.com/fwlink/?linkid=870924
Comment:
    Hierbij kan gedacht worden aan stappentellers, horloges voor hartslagmeting e.d.</t>
      </text>
    </comment>
    <comment ref="B85" authorId="69" shapeId="0" xr:uid="{A26198D8-2E97-43AC-873B-11513D2E45EA}">
      <text>
        <t>[Threaded comment]
Your version of Excel allows you to read this threaded comment; however, any edits to it will get removed if the file is opened in a newer version of Excel. Learn more: https://go.microsoft.com/fwlink/?linkid=870924
Comment:
    Hierbij kan gedacht worden aan gebruik van tablets, oefenapps, digitale routes fietsen, tovertafel, smartwatches, exergaming e.d..</t>
      </text>
    </comment>
    <comment ref="B86" authorId="70" shapeId="0" xr:uid="{B17E89F6-37C5-4CD8-994E-B8E738D5C83D}">
      <text>
        <t>[Threaded comment]
Your version of Excel allows you to read this threaded comment; however, any edits to it will get removed if the file is opened in a newer version of Excel. Learn more: https://go.microsoft.com/fwlink/?linkid=870924
Comment:
    Hierbij kan gedacht worden aan technieken voor beeldbellen wat na de revalidatie gebruikt kan worden door thuiszorg of voor sociaal contact. Andere mogelijkheden zijn het gebruik van apps voor zelfstandig oefenen, communicatiemiddelen ter compensatie van communicatieproblematiek of medicijn dispenser.</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tc={41C52F79-2BD3-4CC1-BB00-A075D7B701AF}</author>
    <author>tc={ECADA95C-B348-45CE-B0A0-AB4139846D2C}</author>
    <author>tc={5E30A2B8-F83F-4FB3-B795-89D38104C07C}</author>
    <author>tc={F43F876C-C14D-44F7-AD4C-DD99474AD259}</author>
    <author>tc={2797011D-4A11-4CB9-8554-C6695C793544}</author>
    <author>tc={4B0E2436-648F-4121-AD4E-343EC0251FED}</author>
    <author>tc={1A70BE78-04DE-455E-88DD-012C68240C70}</author>
    <author>tc={E7ACAA26-17D7-4D17-88BD-F25EBBF622E3}</author>
    <author>tc={23DB4A1E-FE72-45AB-B440-83382D98E100}</author>
    <author>tc={FA8C069D-7135-462F-9DC1-845F5288364C}</author>
    <author>tc={B73A8725-DBBA-4A4F-85D7-2A197E48148E}</author>
    <author>tc={16B76965-1E6F-4B13-9527-5168CFF378A0}</author>
    <author>tc={7FB9C80D-9AEC-4509-BBA4-818F77115705}</author>
    <author>tc={3859F21A-D609-485F-97E9-C816304C85C3}</author>
    <author>tc={E3F9B4F1-8263-4377-AD0B-848F3ED9445B}</author>
    <author>tc={F36684D3-0805-4971-AFB8-901842BCD10B}</author>
    <author>tc={7631CCD9-3D37-454F-BABA-EE7046515EC4}</author>
    <author>tc={BA96B23D-9C6C-4AC4-8BAF-81874C6C3661}</author>
    <author>tc={3A085976-F7B2-4CC9-9CBF-4321EE8E249C}</author>
    <author>tc={AD8AF65F-B321-492C-9996-9E3C55C61601}</author>
    <author>tc={FB219716-5721-4B33-9EC9-C534791BC446}</author>
    <author>tc={1214A6D5-0A96-4111-A78B-5218996BF2BB}</author>
    <author>tc={E269EFB3-B595-469F-BD9F-E7EE787F6E3B}</author>
    <author>tc={FCFCA55F-EB36-426F-8E54-1655FCF30E54}</author>
    <author>tc={26B813D1-0FA0-4078-B03F-3018847DE1DE}</author>
    <author>tc={C8DC2945-54B3-4384-A585-15C985C6E396}</author>
    <author>tc={B92FED43-3D63-4958-9954-CAE762A2BE16}</author>
    <author>tc={072B1564-5BD5-4114-96C0-D3D920CD833A}</author>
    <author>tc={45F1EE20-DDBC-449D-AA15-96324ACE8AF2}</author>
    <author>tc={F3228156-4FCC-42CA-BA7D-181E32ED97FF}</author>
    <author>tc={BD8F0D6A-16A5-4ACD-8D7D-E066EB201136}</author>
    <author>tc={8EE833DF-9688-4B0F-B65B-8465847B2E9A}</author>
    <author>tc={E4A98AEF-13D4-40F9-90FC-5175D3819976}</author>
    <author>tc={80907589-642B-4D3D-8665-2DE4425F85FE}</author>
    <author>tc={513AC50C-985B-4B3D-A8EE-0508EF3D930F}</author>
    <author>tc={4EB0A809-19C9-4E5B-915E-3BA6327C56A8}</author>
    <author>tc={23450069-4EFC-4DB9-9D94-B14446DF4F11}</author>
    <author>tc={9C88D6EE-A9F7-4324-9C2B-705FB05EA7DA}</author>
    <author>tc={C2BA1091-6D84-484D-AB71-CD799A2F4890}</author>
    <author>tc={0E13B90E-AA98-4689-BDC2-F118A3942461}</author>
    <author>tc={C2FE01AE-B39A-4EC5-AAC4-508EA5EEC004}</author>
    <author>tc={9B06D72F-946B-45AD-8D12-0AAA6AF027D1}</author>
    <author>tc={FAD07F0C-8D8D-44C0-AD73-DB5E6F5C4C30}</author>
    <author>tc={D8FE569C-D41B-4DB4-B228-5886E4F032FD}</author>
    <author>tc={C1B1592A-A4C2-446C-A9F3-C909506B983C}</author>
    <author>tc={C324ADE1-CD31-4413-9E6B-65D5E772D2CF}</author>
    <author>tc={605BB15B-B7D2-4017-BA7A-97D58A4507B4}</author>
    <author>tc={57D2280F-BF2D-49B8-A3A2-519685F495E9}</author>
    <author>tc={C2919D56-DE16-4F96-AA2A-68BBD04AB050}</author>
    <author>tc={67FA2692-3877-47DC-9164-8D1506E99693}</author>
    <author>tc={D2834A0E-4343-46AA-AB06-A6E0BFEAAA6D}</author>
    <author>tc={184898A0-9265-41BC-A9F1-51A7B42438F9}</author>
    <author>tc={AFDA9C54-5FEF-48C4-9ECA-64A62D30A8EC}</author>
    <author>tc={9C194D88-5C19-4580-A988-08A6C2EB2051}</author>
    <author>tc={89FFE840-8AF5-4492-88C9-8448596CC148}</author>
    <author>tc={B8E6666C-055E-46EC-BFFE-C3F408EDFFC7}</author>
    <author>tc={62E6D2F9-8DDD-495E-BF0A-AD0106132126}</author>
    <author>tc={D3A0FA18-4180-4CE1-989D-C81289CF25D1}</author>
    <author>tc={D835CCEB-147C-44ED-85F7-1D0EFDA32CCC}</author>
    <author>tc={78F568AB-BD37-416B-AB85-92BA2D4E1AC2}</author>
    <author>tc={BE4E8603-50FF-4C71-8914-F4B85AB8A488}</author>
    <author>tc={C3150D8B-FD0C-43B3-A1A1-92F350FB3D8C}</author>
    <author>tc={801A8027-F524-4EFA-839E-07F715D3A6CC}</author>
    <author>tc={AC9C13DA-0C02-427B-B622-DCE1BB26CFF0}</author>
    <author>tc={298D83B6-D4D5-461C-96BF-40010688DB92}</author>
    <author>tc={952E2748-7BB4-45EB-81AA-6F39D78BA707}</author>
    <author>tc={B8E5364D-0FDB-4508-BD26-A4FAF11F55CE}</author>
    <author>tc={0FEE0D58-1B46-4A54-8989-19C6536BD709}</author>
    <author>tc={40A55F24-6179-431D-AD9F-4A9A661A8411}</author>
    <author>tc={02BD17E2-5187-4F2D-BA81-88EC5FA20491}</author>
    <author>tc={33432143-8FCE-425D-BC3C-E6B224D95FC0}</author>
  </authors>
  <commentList>
    <comment ref="B9" authorId="0" shapeId="0" xr:uid="{41C52F79-2BD3-4CC1-BB00-A075D7B701AF}">
      <text>
        <t>[Threaded comment]
Your version of Excel allows you to read this threaded comment; however, any edits to it will get removed if the file is opened in a newer version of Excel. Learn more: https://go.microsoft.com/fwlink/?linkid=870924
Comment:
    Wij kijken voor de inhoud van de revalidatie specifiek naar het doel van de revalidant. Hierop wordt bepaald welke therapeutische activiteiten worden ingezet en waarop wordt gefocust tijdens de revalidatie. Ook wordt de opnameduur bepaald aan de hand van het behalen van de persoonlijke doelen van de revalidant. De vraag is voortdurend: wat is er nog nodig voor deze revalidant om naar huis te gaan, welke doelen moeten nog bereikt worden?</t>
      </text>
    </comment>
    <comment ref="B10" authorId="1" shapeId="0" xr:uid="{ECADA95C-B348-45CE-B0A0-AB4139846D2C}">
      <text>
        <t>[Threaded comment]
Your version of Excel allows you to read this threaded comment; however, any edits to it will get removed if the file is opened in a newer version of Excel. Learn more: https://go.microsoft.com/fwlink/?linkid=870924
Comment:
    In het revalidatieplan houden we alle informatie van de revalidant overzichtelijk bij en dit werken we structureel bij. Hierdoor heeft iedereen die bij de revalidant betrokken is inzicht in de relevante informatie, zoals medicatie, oefenschema’s, transferadviezen.</t>
      </text>
    </comment>
    <comment ref="B11" authorId="2" shapeId="0" xr:uid="{5E30A2B8-F83F-4FB3-B795-89D38104C07C}">
      <text>
        <t>[Threaded comment]
Your version of Excel allows you to read this threaded comment; however, any edits to it will get removed if the file is opened in a newer version of Excel. Learn more: https://go.microsoft.com/fwlink/?linkid=870924
Comment:
    Wij kijken bij de start van de revalidatie samen met de revalidant welke doelen hij/zij behaald wil hebben aan het einde van de revalidatie. Hierbij bespreken we welke doelen tijdens de klinische fase behaald moeten worden en aan welke doelen in de thuissituatie verder gewerkt kan worden.</t>
      </text>
    </comment>
    <comment ref="B12" authorId="3" shapeId="0" xr:uid="{F43F876C-C14D-44F7-AD4C-DD99474AD259}">
      <text>
        <t>[Threaded comment]
Your version of Excel allows you to read this threaded comment; however, any edits to it will get removed if the file is opened in a newer version of Excel. Learn more: https://go.microsoft.com/fwlink/?linkid=870924
Comment:
    Tijdens huisbezoeken of proefverlof kijken we wat de revalidant nog nodig heeft in zijn revalidatieproces, zoals woningaanpassingen of taken oefenen in de relevante omgeving. Ook gebruiken we een huisbezoek om te ervaren of de revalidant nog tegen onverwachte problemen aan loopt. Oefenen met proefverlof in een proefwoning/appartement wordt hier ook bedoeld.</t>
      </text>
    </comment>
    <comment ref="A14" authorId="4" shapeId="0" xr:uid="{2797011D-4A11-4CB9-8554-C6695C793544}">
      <text>
        <t>[Threaded comment]
Your version of Excel allows you to read this threaded comment; however, any edits to it will get removed if the file is opened in a newer version of Excel. Learn more: https://go.microsoft.com/fwlink/?linkid=870924
Comment:
    In deze tool wordt ervan uitgegaan dat betrekken van de mantelzorger gebeurt binnen de juridische kaders, dus met toestemming van de revalidant dan wel als vertegenwoordiger van de revalidant.</t>
      </text>
    </comment>
    <comment ref="B15" authorId="5" shapeId="0" xr:uid="{4B0E2436-648F-4121-AD4E-343EC0251FED}">
      <text>
        <t>[Threaded comment]
Your version of Excel allows you to read this threaded comment; however, any edits to it will get removed if the file is opened in a newer version of Excel. Learn more: https://go.microsoft.com/fwlink/?linkid=870924
Comment:
    Tijdens de revalidatie bespreken we regelmatig welke doelen behaald moeten worden tijdens de klinische revalidatiefase en welke doelen vervolgens thuis aan verder wordt gewerkt. 
Ook wordt de revalidant voorbereid op uitdagingen die in de thuissituatie kunnen spelen.</t>
      </text>
    </comment>
    <comment ref="B16" authorId="6" shapeId="0" xr:uid="{1A70BE78-04DE-455E-88DD-012C68240C70}">
      <text>
        <t>[Threaded comment]
Your version of Excel allows you to read this threaded comment; however, any edits to it will get removed if the file is opened in a newer version of Excel. Learn more: https://go.microsoft.com/fwlink/?linkid=870924
Comment:
    De revalidant en mantelzorger werken mee aan het opstellen van het revalidatieplan inclusief het opstellen van de doelen, evaluatie van het verloop van de revalidatie en de voorbereiding op het ontslagtraject.</t>
      </text>
    </comment>
    <comment ref="B17" authorId="7" shapeId="0" xr:uid="{E7ACAA26-17D7-4D17-88BD-F25EBBF622E3}">
      <text>
        <t>[Threaded comment]
Your version of Excel allows you to read this threaded comment; however, any edits to it will get removed if the file is opened in a newer version of Excel. Learn more: https://go.microsoft.com/fwlink/?linkid=870924
Comment:
    Denk aan het aanleren van tiltechnieken en gebruik van tilhulpmiddelen, maar ook aan ondersteunen bij ADL taken zoals steunkousen aantrekken of begeleiden tijdens toiletgang en helpen bij inname van medicijnen.</t>
      </text>
    </comment>
    <comment ref="B18" authorId="8" shapeId="0" xr:uid="{23DB4A1E-FE72-45AB-B440-83382D98E100}">
      <text>
        <t>[Threaded comment]
Your version of Excel allows you to read this threaded comment; however, any edits to it will get removed if the file is opened in a newer version of Excel. Learn more: https://go.microsoft.com/fwlink/?linkid=870924
Comment:
    Tijdens het verblijf op de revalidatieafdeling geven we uitleg over wat het ziektebeeld van de revalidant inhoud. Dit kan op meerdere momenten en manieren, voorbeelden hiervan zijn: informatiebijeenkomsten, folders, mondelinge uitleg tijdens contactmoment of MDO, overzicht van relevante websites, enz.</t>
      </text>
    </comment>
    <comment ref="B19" authorId="9" shapeId="0" xr:uid="{FA8C069D-7135-462F-9DC1-845F5288364C}">
      <text>
        <t>[Threaded comment]
Your version of Excel allows you to read this threaded comment; however, any edits to it will get removed if the file is opened in a newer version of Excel. Learn more: https://go.microsoft.com/fwlink/?linkid=870924
Comment:
    Wij nemen de revalidant en mantelzorger mee bij alle beslissingen tijdens het revalidatieproces. Ook zien we ze als teamlid en voorzien ze van alle relevante informatie.</t>
      </text>
    </comment>
    <comment ref="B20" authorId="10" shapeId="0" xr:uid="{B73A8725-DBBA-4A4F-85D7-2A197E48148E}">
      <text>
        <t>[Threaded comment]
Your version of Excel allows you to read this threaded comment; however, any edits to it will get removed if the file is opened in a newer version of Excel. Learn more: https://go.microsoft.com/fwlink/?linkid=870924
Comment:
    Tijdens de revalidatie screenen we of er veranderingen zijn in de cognitie. Indien dit het geval is, geven we de revalidant en mantelzorger uitleg over de cognitieve problemen die zijn ontstaan en wordt hun geleerd hoe hier mee om te gaan (bijv. apraxie, planning, coördinatie).</t>
      </text>
    </comment>
    <comment ref="B21" authorId="11" shapeId="0" xr:uid="{16B76965-1E6F-4B13-9527-5168CFF378A0}">
      <text>
        <t>[Threaded comment]
Your version of Excel allows you to read this threaded comment; however, any edits to it will get removed if the file is opened in a newer version of Excel. Learn more: https://go.microsoft.com/fwlink/?linkid=870924
Comment:
    Tijdens de revalidatie screenen we of de revalidant een veranderde belastbaarheid en veranderde prikkelverwerking heeft. Indien dit het geval is, geven we revalidant en mantelzorger uitleg over de belasting/belastbaarheid en wordt hun geleerd hoe hier mee om te gaan.</t>
      </text>
    </comment>
    <comment ref="B22" authorId="12" shapeId="0" xr:uid="{7FB9C80D-9AEC-4509-BBA4-818F77115705}">
      <text>
        <t>[Threaded comment]
Your version of Excel allows you to read this threaded comment; however, any edits to it will get removed if the file is opened in a newer version of Excel. Learn more: https://go.microsoft.com/fwlink/?linkid=870924
Comment:
    Tijdens het revalidatieproces kijken we naar de belastbaarheid van de mantelzorger, of die na ontslag naar de thuissituatie de zorg vol kan houden of dat er problemen zijn met de verwerking van datgene wat de revalidant is overkomen. 
Indien dit het geval is, geven we de mantelzorger advies waar hiervoor hulp gevonden kan worden (bijv. psycholoog of maatschappelijk werk).</t>
      </text>
    </comment>
    <comment ref="B23" authorId="13" shapeId="0" xr:uid="{3859F21A-D609-485F-97E9-C816304C85C3}">
      <text>
        <t>[Threaded comment]
Your version of Excel allows you to read this threaded comment; however, any edits to it will get removed if the file is opened in a newer version of Excel. Learn more: https://go.microsoft.com/fwlink/?linkid=870924
Comment:
    Revalidanten en mantelzorgers hebben inspraak bij het MDO en/of zijn aanwezig bij het MDO.</t>
      </text>
    </comment>
    <comment ref="B24" authorId="14" shapeId="0" xr:uid="{E3F9B4F1-8263-4377-AD0B-848F3ED9445B}">
      <text>
        <t>[Threaded comment]
Your version of Excel allows you to read this threaded comment; however, any edits to it will get removed if the file is opened in a newer version of Excel. Learn more: https://go.microsoft.com/fwlink/?linkid=870924
Comment:
    Revalidanten en mantelzorgers kunnen het volledige cliëntdossier van de revalidant live inzien. Ook hebben ze de mogelijkheid om hier zelf hun bevindingen en terugkoppelingen in te rapporteren. Bijvoorbeeld rapportages over het zelfstandig oefenen, over huisbezoek of over het mentaal welbevinden.</t>
      </text>
    </comment>
    <comment ref="B25" authorId="15" shapeId="0" xr:uid="{F36684D3-0805-4971-AFB8-901842BCD10B}">
      <text>
        <t>[Threaded comment]
Your version of Excel allows you to read this threaded comment; however, any edits to it will get removed if the file is opened in a newer version of Excel. Learn more: https://go.microsoft.com/fwlink/?linkid=870924
Comment:
    Wij stimuleren mantelzorgers aanwezig te zijn op de revalidatieafdeling, zodat ze op de afdeling dezelfde taken kunnen oefenen en uitvoeren die ze na ontslag in de thuissituatie gaan uitvoeren.</t>
      </text>
    </comment>
    <comment ref="B28" authorId="16" shapeId="0" xr:uid="{7631CCD9-3D37-454F-BABA-EE7046515EC4}">
      <text>
        <t>[Threaded comment]
Your version of Excel allows you to read this threaded comment; however, any edits to it will get removed if the file is opened in a newer version of Excel. Learn more: https://go.microsoft.com/fwlink/?linkid=870924
Comment:
    Wij stimuleren revalidanten om zoveel mogelijk activiteiten zelfstandig uit te voeren. Dit kan bijvoorbeeld zijn tijdens de ADL, eetmomenten, ontspanningsmomenten e.d.</t>
      </text>
    </comment>
    <comment ref="B29" authorId="17" shapeId="0" xr:uid="{BA96B23D-9C6C-4AC4-8BAF-81874C6C3661}">
      <text>
        <t>[Threaded comment]
Your version of Excel allows you to read this threaded comment; however, any edits to it will get removed if the file is opened in a newer version of Excel. Learn more: https://go.microsoft.com/fwlink/?linkid=870924
Comment:
    Verpleegkundigen, verzorgenden, voedingsassistenten, enz. hebben een therapeutische rol en in alle contacten begeleiden zij de revalidanten bij het oefenen van (deel)taken. Bijvoorbeeld (onderdelen van) de ochtendzorg, brood smeren, bed opmaken, gordijnen openen e.d.</t>
      </text>
    </comment>
    <comment ref="B30" authorId="18" shapeId="0" xr:uid="{3A085976-F7B2-4CC9-9CBF-4321EE8E249C}">
      <text>
        <t>[Threaded comment]
Your version of Excel allows you to read this threaded comment; however, any edits to it will get removed if the file is opened in a newer version of Excel. Learn more: https://go.microsoft.com/fwlink/?linkid=870924
Comment:
    Alle professionals van de revalidatieafdeling werken gezamenlijk aan alle doelen van de revalidant. Hierbij heeft ieder expertise op het eigen vakgebied, en is in staat om voorbij de grenzen van het vakgebied te kijken.</t>
      </text>
    </comment>
    <comment ref="B31" authorId="19" shapeId="0" xr:uid="{AD8AF65F-B321-492C-9996-9E3C55C61601}">
      <text>
        <t>[Threaded comment]
Your version of Excel allows you to read this threaded comment; however, any edits to it will get removed if the file is opened in a newer version of Excel. Learn more: https://go.microsoft.com/fwlink/?linkid=870924
Comment:
    Alle professionals laten deze kenmerken zien in hun basishouding op de revalidatieafdeling.</t>
      </text>
    </comment>
    <comment ref="B32" authorId="20" shapeId="0" xr:uid="{FB219716-5721-4B33-9EC9-C534791BC446}">
      <text>
        <t>[Threaded comment]
Your version of Excel allows you to read this threaded comment; however, any edits to it will get removed if the file is opened in a newer version of Excel. Learn more: https://go.microsoft.com/fwlink/?linkid=870924
Comment:
    Zowel het team als management dragen een visie op revalidatie uit. Deze visie beschrijven we in (beleids)documenten en hierbij houden we rekening met de kenmerken van een uitdagend revalidatieklimaat.</t>
      </text>
    </comment>
    <comment ref="B33" authorId="21" shapeId="0" xr:uid="{1214A6D5-0A96-4111-A78B-5218996BF2BB}">
      <text>
        <t>[Threaded comment]
Your version of Excel allows you to read this threaded comment; however, any edits to it will get removed if the file is opened in a newer version of Excel. Learn more: https://go.microsoft.com/fwlink/?linkid=870924
Comment:
    Wij passen onze benadering en manier van informatie overbrengen aan de leerstijl van de revalidant aan. 
Voorbeelden van verschillende leerstijlen zijn: visueel leren (afbeeldingen, video’s e.d.), auditief leren (informatie koppelen aan muziek en geluid), verbaal leren (informatie mondeling overbrengen), fysiek leren (lichaamstaal, voordoen), sociaal leren (samen met anderen leren) of solitair leren (zelfstandig leren).</t>
      </text>
    </comment>
    <comment ref="B34" authorId="22" shapeId="0" xr:uid="{E269EFB3-B595-469F-BD9F-E7EE787F6E3B}">
      <text>
        <t>[Threaded comment]
Your version of Excel allows you to read this threaded comment; however, any edits to it will get removed if the file is opened in a newer version of Excel. Learn more: https://go.microsoft.com/fwlink/?linkid=870924
Comment:
    Doordat alle professionals gezamenlijk verantwoordelijk zijn voor het behalen van de revalidatiedoelen, zijn ook alle professionals gelijkwaardig. Dit betekent bijvoorbeeld dat professionals in overleg samenwerken, openstaan en geïnteresseerd zijn in elkaars inzichten, dat iedereen zich gehoord voelt en dat besluitvorming op een constructieve manier plaatsvindt, rekening houdend met ieders expertise en verantwoordelijkheid.</t>
      </text>
    </comment>
    <comment ref="B35" authorId="23" shapeId="0" xr:uid="{FCFCA55F-EB36-426F-8E54-1655FCF30E54}">
      <text>
        <t>[Threaded comment]
Your version of Excel allows you to read this threaded comment; however, any edits to it will get removed if the file is opened in a newer version of Excel. Learn more: https://go.microsoft.com/fwlink/?linkid=870924
Comment:
    Alle professionals stimuleren revalidanten vanuit een revalidatieattitude op dezelfde manier en tot dezelfde activiteiten. Hierdoor weet de revalidant waar hij/zij aan toe is en wat er van hem/haar verwacht wordt. Alle betrokken professionals, de revalidant en mantelzorger weten wat de revalidant zelfstandig mag doen en hoe/zij dit verder kan oefenen.</t>
      </text>
    </comment>
    <comment ref="B36" authorId="24" shapeId="0" xr:uid="{26B813D1-0FA0-4078-B03F-3018847DE1DE}">
      <text>
        <t>[Threaded comment]
Your version of Excel allows you to read this threaded comment; however, any edits to it will get removed if the file is opened in a newer version of Excel. Learn more: https://go.microsoft.com/fwlink/?linkid=870924
Comment:
    Wij kiezen bewust voor het werken op een revalidatieafdeling en weten dat hier een eigen dynamiek en cultuur heerst. We zijn bereid aanvullende kennis en competenties te verwerven.</t>
      </text>
    </comment>
    <comment ref="B37" authorId="25" shapeId="0" xr:uid="{C8DC2945-54B3-4384-A585-15C985C6E396}">
      <text>
        <t>[Threaded comment]
Your version of Excel allows you to read this threaded comment; however, any edits to it will get removed if the file is opened in a newer version of Excel. Learn more: https://go.microsoft.com/fwlink/?linkid=870924
Comment:
    Professionals worden gestimuleerd om hun kennis van geriatrie en revalidatie op niveau te houden. Dit kan bijvoorbeeld middels congresbezoeken, abonnementen op vakbladen, (interne) scholingen, werken met richtlijnen, zorgpaden en protocollen enz.</t>
      </text>
    </comment>
    <comment ref="B38" authorId="26" shapeId="0" xr:uid="{B92FED43-3D63-4958-9954-CAE762A2BE16}">
      <text>
        <t>[Threaded comment]
Your version of Excel allows you to read this threaded comment; however, any edits to it will get removed if the file is opened in a newer version of Excel. Learn more: https://go.microsoft.com/fwlink/?linkid=870924
Comment:
    Tijdens de revalidatiefase kijken we met de revalidant naar hoe deze na de revalidatie zijn leven wil inrichten. Hiervoor benodigde vaardigheden nemen we op in de revalidatiedoelen en kunnen zowel tijdens de klinische als ambulante fase worden behaald.</t>
      </text>
    </comment>
    <comment ref="B39" authorId="27" shapeId="0" xr:uid="{072B1564-5BD5-4114-96C0-D3D920CD833A}">
      <text>
        <t>[Threaded comment]
Your version of Excel allows you to read this threaded comment; however, any edits to it will get removed if the file is opened in a newer version of Excel. Learn more: https://go.microsoft.com/fwlink/?linkid=870924
Comment:
    Om een goede sfeer en onderling contact te stimuleren bieden we op de afdeling verschillende activiteiten aan. Hierbij kan gedacht worden aan ontspanningsactiviteiten, creatieve activiteiten en sportieve activiteiten. Ook met muziek of gesprekshulpmiddelen (vragen kaartjes, themagroepen e.d.) kan dit worden gecreëerd.</t>
      </text>
    </comment>
    <comment ref="B40" authorId="28" shapeId="0" xr:uid="{45F1EE20-DDBC-449D-AA15-96324ACE8AF2}">
      <text>
        <t>[Threaded comment]
Your version of Excel allows you to read this threaded comment; however, any edits to it will get removed if the file is opened in a newer version of Excel. Learn more: https://go.microsoft.com/fwlink/?linkid=870924
Comment:
    Bij het aanbieden van informatie maken we gebruik van een mix van communicatiemiddelen zoals gesproken woord, filmpjes, posters, folders, apps, websites, informatiebord e.d.</t>
      </text>
    </comment>
    <comment ref="B41" authorId="29" shapeId="0" xr:uid="{F3228156-4FCC-42CA-BA7D-181E32ED97FF}">
      <text>
        <t>[Threaded comment]
Your version of Excel allows you to read this threaded comment; however, any edits to it will get removed if the file is opened in a newer version of Excel. Learn more: https://go.microsoft.com/fwlink/?linkid=870924
Comment:
    Een kartrekker of projectgroep houdt het overzicht over de verschillende aspecten van het uitdagend revalidatieklimaat. Om deze aspecten te ontwikkelen of borgen betrekken zij de overige professionals van de afdeling.</t>
      </text>
    </comment>
    <comment ref="B42" authorId="30" shapeId="0" xr:uid="{BD8F0D6A-16A5-4ACD-8D7D-E066EB201136}">
      <text>
        <t>[Threaded comment]
Your version of Excel allows you to read this threaded comment; however, any edits to it will get removed if the file is opened in a newer version of Excel. Learn more: https://go.microsoft.com/fwlink/?linkid=870924
Comment:
    Als een revalidatiedoel betrekking heeft op een activiteit buiten kantoortijden, oefenen de behandelaren (zoals fysiotherapie, ergotherapie, logopedie, psycholoog etc.) deze activiteit ook op relevante momenten. Bijvoorbeeld doelen rondom het avondeten of transfers in de avond.</t>
      </text>
    </comment>
    <comment ref="B43" authorId="31" shapeId="0" xr:uid="{8EE833DF-9688-4B0F-B65B-8465847B2E9A}">
      <text>
        <t>[Threaded comment]
Your version of Excel allows you to read this threaded comment; however, any edits to it will get removed if the file is opened in a newer version of Excel. Learn more: https://go.microsoft.com/fwlink/?linkid=870924
Comment:
    Revalidanten zijn bezig om hun huidige situatie te verbeteren en zich eventueel aan te passen aan deze situatie. Door ze aan te spreken als revalidant, wordt benadrukt dat ze aan deze aspecten aan het werk zijn.</t>
      </text>
    </comment>
    <comment ref="B46" authorId="32" shapeId="0" xr:uid="{E4A98AEF-13D4-40F9-90FC-5175D3819976}">
      <text>
        <t>[Threaded comment]
Your version of Excel allows you to read this threaded comment; however, any edits to it will get removed if the file is opened in a newer version of Excel. Learn more: https://go.microsoft.com/fwlink/?linkid=870924
Comment:
    Hierbij kan gedacht worden aan stoelen op een lange gang, leuningen in de gang, oefenmaterialen (fiets, sport/spel, ballen etc.) beschikbaar en in het zicht, pictogrammen met oefeningen, mogelijkheid om zelf eten en drinken te pakken e.d.</t>
      </text>
    </comment>
    <comment ref="B47" authorId="33" shapeId="0" xr:uid="{80907589-642B-4D3D-8665-2DE4425F85FE}">
      <text>
        <t>[Threaded comment]
Your version of Excel allows you to read this threaded comment; however, any edits to it will get removed if the file is opened in a newer version of Excel. Learn more: https://go.microsoft.com/fwlink/?linkid=870924
Comment:
    Alle bij de revalidatie benodigde ADL hulpmiddelen en oefenmaterialen zijn beschikbaar. Deze materialen zijn ook de hele dag zichtbaar en te pakken voor revalidant en mantelzorger om het zelfstandig oefenen te stimuleren. Hierbij geven we de revalidant en mantelzorger uitleg hoe ze dit veilig kunnen gebruiken.</t>
      </text>
    </comment>
    <comment ref="B48" authorId="34" shapeId="0" xr:uid="{513AC50C-985B-4B3D-A8EE-0508EF3D930F}">
      <text>
        <t>[Threaded comment]
Your version of Excel allows you to read this threaded comment; however, any edits to it will get removed if the file is opened in a newer version of Excel. Learn more: https://go.microsoft.com/fwlink/?linkid=870924
Comment:
    De oefenzaal en andere oefenmaterialen zijn de gehele dag beschikbaar, waardoor de revalidant ook buiten kantoortijden in staat is om zelfstandig te oefenen.</t>
      </text>
    </comment>
    <comment ref="B49" authorId="35" shapeId="0" xr:uid="{4EB0A809-19C9-4E5B-915E-3BA6327C56A8}">
      <text>
        <t>[Threaded comment]
Your version of Excel allows you to read this threaded comment; however, any edits to it will get removed if the file is opened in a newer version of Excel. Learn more: https://go.microsoft.com/fwlink/?linkid=870924
Comment:
    De energie en eiwitbehoefte van revalidanten behalen we zoveel mogelijk met reguliere producten, vergelijkbaar met thuis. Hierbij kan gedacht worden aan zuivelproducten, vis, noten e.d.</t>
      </text>
    </comment>
    <comment ref="B50" authorId="36" shapeId="0" xr:uid="{23450069-4EFC-4DB9-9D94-B14446DF4F11}">
      <text>
        <t>[Threaded comment]
Your version of Excel allows you to read this threaded comment; however, any edits to it will get removed if the file is opened in a newer version of Excel. Learn more: https://go.microsoft.com/fwlink/?linkid=870924
Comment:
    Bij de indeling van het gebouw hebben we rekening gehouden met de loopafstand voor revalidanten, zodat ze worden gestimuleerd om transfers lopend af te leggen (evt. onder begeleiding). Indien een afstand te lang is, hebben we stoelen op de gang voor rustmomenten. Daarnaast hebben we op relevante plekken leuningen. Dit biedt revalidanten veiligheid en een mogelijkheid om oefeningen aan uit te voeren.</t>
      </text>
    </comment>
    <comment ref="B51" authorId="37" shapeId="0" xr:uid="{9C88D6EE-A9F7-4324-9C2B-705FB05EA7DA}">
      <text>
        <t>[Threaded comment]
Your version of Excel allows you to read this threaded comment; however, any edits to it will get removed if the file is opened in a newer version of Excel. Learn more: https://go.microsoft.com/fwlink/?linkid=870924
Comment:
    Revalidanten hebben de mogelijkheid om zich terug te trekken in een prikkelarme ruimte. Hier zijn bijvoorbeeld minder geluid, licht en andere visuele prikkels. Dit is zowel in een prikkelarme huiskamer als op de eigen kamer mogelijk.</t>
      </text>
    </comment>
    <comment ref="B52" authorId="38" shapeId="0" xr:uid="{C2BA1091-6D84-484D-AB71-CD799A2F4890}">
      <text>
        <t>[Threaded comment]
Your version of Excel allows you to read this threaded comment; however, any edits to it will get removed if the file is opened in a newer version of Excel. Learn more: https://go.microsoft.com/fwlink/?linkid=870924
Comment:
    Op de afdeling hebben we een trap. Daarnaast hebben we op de afdeling of in de buitenruimte de mogelijkheid om te lopen op verschillende ondergronden, zoals: vloerbedekking, laminaat, trottoirtegels, kinderkopjes, stoepranden, kiezelstenen e.d.</t>
      </text>
    </comment>
    <comment ref="B53" authorId="39" shapeId="0" xr:uid="{0E13B90E-AA98-4689-BDC2-F118A3942461}">
      <text>
        <t>[Threaded comment]
Your version of Excel allows you to read this threaded comment; however, any edits to it will get removed if the file is opened in a newer version of Excel. Learn more: https://go.microsoft.com/fwlink/?linkid=870924
Comment:
    In de slaapkamer hebben we een zitje met makkelijke stoel en voldoende ruimte om met een eventuele rolstoel te manoeuvreren. Daarnaast is een eventuele televisie goed zichtbaar, zonder dat de revalidant op bed hoeft te liggen.</t>
      </text>
    </comment>
    <comment ref="B54" authorId="40" shapeId="0" xr:uid="{C2FE01AE-B39A-4EC5-AAC4-508EA5EEC004}">
      <text>
        <t>[Threaded comment]
Your version of Excel allows you to read this threaded comment; however, any edits to it will get removed if the file is opened in a newer version of Excel. Learn more: https://go.microsoft.com/fwlink/?linkid=870924
Comment:
    Alle oefenruimtes zijn op de afdeling of direct vanuit de afdeling te bereiken en we gebruiken ook de slaapkamer, huiskamer en gangen als oefenruimte. Hierdoor is er toezicht als revalidanten zelfstandig oefenen. Daarnaast stimuleert het de interdisciplinaire samenwerking en zien alle professionals hoever de revalidant is in zijn revalidatie.</t>
      </text>
    </comment>
    <comment ref="B55" authorId="41" shapeId="0" xr:uid="{9B06D72F-946B-45AD-8D12-0AAA6AF027D1}">
      <text>
        <t>[Threaded comment]
Your version of Excel allows you to read this threaded comment; however, any edits to it will get removed if the file is opened in a newer version of Excel. Learn more: https://go.microsoft.com/fwlink/?linkid=870924
Comment:
    Op de afdeling hebben we bijvoorbeeld een gezamenlijke huiskamer of eetzaal waar het gezellig is om te verblijven. Hierdoor wordt het contact tussen revalidanten en het gezamenlijke oefenen gestimuleerd.</t>
      </text>
    </comment>
    <comment ref="B56" authorId="42" shapeId="0" xr:uid="{FAD07F0C-8D8D-44C0-AD73-DB5E6F5C4C30}">
      <text>
        <t>[Threaded comment]
Your version of Excel allows you to read this threaded comment; however, any edits to it will get removed if the file is opened in a newer version of Excel. Learn more: https://go.microsoft.com/fwlink/?linkid=870924
Comment:
    Voorbeelden van herkenningspunten zijn: wegbewijzering, naamkaartjes of kamernummers bij de slaapkamers, gangen en of deuren hebben verschillende kleur of thema, klokken met datum e.d.</t>
      </text>
    </comment>
    <comment ref="B57" authorId="43" shapeId="0" xr:uid="{D8FE569C-D41B-4DB4-B228-5886E4F032FD}">
      <text>
        <t>[Threaded comment]
Your version of Excel allows you to read this threaded comment; however, any edits to it will get removed if the file is opened in a newer version of Excel. Learn more: https://go.microsoft.com/fwlink/?linkid=870924
Comment:
    Revalidanten hebben op de afdeling de keuze om gebruik te maken van spelletjes, computers, kranten, boeken en televisie.</t>
      </text>
    </comment>
    <comment ref="B58" authorId="44" shapeId="0" xr:uid="{C1B1592A-A4C2-446C-A9F3-C909506B983C}">
      <text>
        <t>[Threaded comment]
Your version of Excel allows you to read this threaded comment; however, any edits to it will get removed if the file is opened in a newer version of Excel. Learn more: https://go.microsoft.com/fwlink/?linkid=870924
Comment:
    Revalidanten kunnen in hun eigen slaapkamer en badkamer de tijd nemen om relevante vaardigheden te oefenen.</t>
      </text>
    </comment>
    <comment ref="B59" authorId="45" shapeId="0" xr:uid="{C324ADE1-CD31-4413-9E6B-65D5E772D2CF}">
      <text>
        <t>[Threaded comment]
Your version of Excel allows you to read this threaded comment; however, any edits to it will get removed if the file is opened in a newer version of Excel. Learn more: https://go.microsoft.com/fwlink/?linkid=870924
Comment:
    Alle professionals werken zo veel mogelijk op de afdeling. Dit stimuleert interdisciplinaire samenwerking en maakt dat alle professionals op de hoogte zijn van de voortgang van de revalidant.</t>
      </text>
    </comment>
    <comment ref="B60" authorId="46" shapeId="0" xr:uid="{605BB15B-B7D2-4017-BA7A-97D58A4507B4}">
      <text>
        <t>[Threaded comment]
Your version of Excel allows you to read this threaded comment; however, any edits to it will get removed if the file is opened in a newer version of Excel. Learn more: https://go.microsoft.com/fwlink/?linkid=870924
Comment:
    Revalidanten kunnen dicht bij hun woonplaats revalideren, waardoor ze in staat zijn om betekenisvolle contacten te onderhouden. Mantelzorgers zijn hierdoor goed in staat om langs te komen.</t>
      </text>
    </comment>
    <comment ref="B61" authorId="47" shapeId="0" xr:uid="{57D2280F-BF2D-49B8-A3A2-519685F495E9}">
      <text>
        <t>[Threaded comment]
Your version of Excel allows you to read this threaded comment; however, any edits to it will get removed if the file is opened in a newer version of Excel. Learn more: https://go.microsoft.com/fwlink/?linkid=870924
Comment:
    Indien gewenst kunnen we een oefenruimte afschermen, bijvoorbeeld door een verschuifbare wand of kamerscherm.</t>
      </text>
    </comment>
    <comment ref="B62" authorId="48" shapeId="0" xr:uid="{C2919D56-DE16-4F96-AA2A-68BBD04AB050}">
      <text>
        <t>[Threaded comment]
Your version of Excel allows you to read this threaded comment; however, any edits to it will get removed if the file is opened in a newer version of Excel. Learn more: https://go.microsoft.com/fwlink/?linkid=870924
Comment:
    Op de revalidatieafdeling gebruiken we zo veel mogelijk consumentenproducten, zodat revalidanten hiermee kunnen oefenen. Hierbij kan gedacht worden aan een filterkoffieapparaat of Senseo en een waterkoker in plaats van een industrieel koffieapparaat. Ook richten we de slaapkamer zo veel mogelijk in als thuis door bijvoorbeeld de plaats van het bed of lijnen op de grond bij het toilet om de grenzen van het toilet thuis aan te geven.</t>
      </text>
    </comment>
    <comment ref="B63" authorId="49" shapeId="0" xr:uid="{67FA2692-3877-47DC-9164-8D1506E99693}">
      <text>
        <t>[Threaded comment]
Your version of Excel allows you to read this threaded comment; however, any edits to it will get removed if the file is opened in a newer version of Excel. Learn more: https://go.microsoft.com/fwlink/?linkid=870924
Comment:
    Revalidanten hebben tijdens hun opname de mogelijkheid om aan te sluiten bij sociale activiteiten zoals een kaartgroep en muziek, of hebben de mogelijkheid deze contacten en activiteiten te behouden. Daarnaast zijn er restaurants en/of winkels in de buurt.</t>
      </text>
    </comment>
    <comment ref="B64" authorId="50" shapeId="0" xr:uid="{D2834A0E-4343-46AA-AB06-A6E0BFEAAA6D}">
      <text>
        <t>[Threaded comment]
Your version of Excel allows you to read this threaded comment; however, any edits to it will get removed if the file is opened in a newer version of Excel. Learn more: https://go.microsoft.com/fwlink/?linkid=870924
Comment:
    Op de revalidatieafdeling hebben we kleinschalige groepen, zodat revalidanten en professionals elkaar goed kennen. Hierdoor kunnen ze elkaar beter stimuleren en motiveren.</t>
      </text>
    </comment>
    <comment ref="B65" authorId="51" shapeId="0" xr:uid="{184898A0-9265-41BC-A9F1-51A7B42438F9}">
      <text>
        <t>[Threaded comment]
Your version of Excel allows you to read this threaded comment; however, any edits to it will get removed if the file is opened in a newer version of Excel. Learn more: https://go.microsoft.com/fwlink/?linkid=870924
Comment:
    Revalidatie is een aparte tak van sport, met andere activiteiten en visie dan langdurige zorg en vindt daarom plaats in een apart gebouw.</t>
      </text>
    </comment>
    <comment ref="B68" authorId="52" shapeId="0" xr:uid="{AFDA9C54-5FEF-48C4-9ECA-64A62D30A8EC}">
      <text>
        <t>[Threaded comment]
Your version of Excel allows you to read this threaded comment; however, any edits to it will get removed if the file is opened in a newer version of Excel. Learn more: https://go.microsoft.com/fwlink/?linkid=870924
Comment:
    Hierbij kan gedacht worden aan (voorbereidende) loopoefeningen, oefeningen m.b.t. ochtendzorg of maaltijdvoorziening, zelfstandig oefenen in de oefenzaal, e.d.</t>
      </text>
    </comment>
    <comment ref="B69" authorId="53" shapeId="0" xr:uid="{9C194D88-5C19-4580-A988-08A6C2EB2051}">
      <text>
        <t>[Threaded comment]
Your version of Excel allows you to read this threaded comment; however, any edits to it will get removed if the file is opened in a newer version of Excel. Learn more: https://go.microsoft.com/fwlink/?linkid=870924
Comment:
    Voor het uitvoeren van de zelfstandige oefeningen zijn alleen eventuele huis, tuin en keuken materialen nodig. Hierdoor kan de revalidant ook na ontslag van de revalidatieafdeling de zelfstandige oefeningen blijven uitvoeren.</t>
      </text>
    </comment>
    <comment ref="B70" authorId="54" shapeId="0" xr:uid="{89FFE840-8AF5-4492-88C9-8448596CC148}">
      <text>
        <t>[Threaded comment]
Your version of Excel allows you to read this threaded comment; however, any edits to it will get removed if the file is opened in a newer version of Excel. Learn more: https://go.microsoft.com/fwlink/?linkid=870924
Comment:
    Tijdens therapeutische activiteiten oefenen we relevante taken voor thuis. Bijvoorbeeld het openen van deuren zoals de revalidant ze thuis ook heeft, het pakken van eten uit kastjes op de hoogte van thuis, in en uit bed stappen aan de kant van thuis, draaien in kleine ruimtes zoals thuis.</t>
      </text>
    </comment>
    <comment ref="B71" authorId="55" shapeId="0" xr:uid="{B8E6666C-055E-46EC-BFFE-C3F408EDFFC7}">
      <text>
        <t>[Threaded comment]
Your version of Excel allows you to read this threaded comment; however, any edits to it will get removed if the file is opened in a newer version of Excel. Learn more: https://go.microsoft.com/fwlink/?linkid=870924
Comment:
    De revalidant kan betrokken zijn bij het bereiden van de warme maaltijd, het klaarmaken van de tafel, het smeren van brood, het pakken van spullen, e.d.</t>
      </text>
    </comment>
    <comment ref="B72" authorId="56" shapeId="0" xr:uid="{62E6D2F9-8DDD-495E-BF0A-AD0106132126}">
      <text>
        <t>[Threaded comment]
Your version of Excel allows you to read this threaded comment; however, any edits to it will get removed if the file is opened in a newer version of Excel. Learn more: https://go.microsoft.com/fwlink/?linkid=870924
Comment:
    We hebben een gezamenlijke ruimte om te eten waar in principe ook de maaltijd plaats vindt. Deze gezamenlijke maaltijd leidt tot lotgenotencontact en revalidanten kunnen elkaar helpen of van elkaar leren.</t>
      </text>
    </comment>
    <comment ref="B73" authorId="57" shapeId="0" xr:uid="{D3A0FA18-4180-4CE1-989D-C81289CF25D1}">
      <text>
        <t>[Threaded comment]
Your version of Excel allows you to read this threaded comment; however, any edits to it will get removed if the file is opened in a newer version of Excel. Learn more: https://go.microsoft.com/fwlink/?linkid=870924
Comment:
    Hierbij kan gedacht worden aan (voorbereidende) loopoefeningen, oefeningen m.b.t. ochtendzorg of maaltijdvoorziening e.d. die in groepsverband worden aangeboden.</t>
      </text>
    </comment>
    <comment ref="B74" authorId="58" shapeId="0" xr:uid="{D835CCEB-147C-44ED-85F7-1D0EFDA32CCC}">
      <text>
        <t>[Threaded comment]
Your version of Excel allows you to read this threaded comment; however, any edits to it will get removed if the file is opened in a newer version of Excel. Learn more: https://go.microsoft.com/fwlink/?linkid=870924
Comment:
    Op relevante momenten oefenen we aan de doelen van de revalidant. Zo is bijvoorbeeld toiletgang oefenen met hoge nood anders dan op een rustig moment. Hierdoor kunnen therapiemomenten met professionals versnipperd over de dag plaatsvinden.</t>
      </text>
    </comment>
    <comment ref="B75" authorId="59" shapeId="0" xr:uid="{78F568AB-BD37-416B-AB85-92BA2D4E1AC2}">
      <text>
        <t>[Threaded comment]
Your version of Excel allows you to read this threaded comment; however, any edits to it will get removed if the file is opened in a newer version of Excel. Learn more: https://go.microsoft.com/fwlink/?linkid=870924
Comment:
    Huiswerkopdrachten worden door de revalidant en mantelzorger onder eigen regie uitgevoerd en sluiten aan bij het niveau en de doelen van de revalidant. Ook komen professionals bij de revalidant terug op de huiswerkoefeningen, zodat dit ook echt onderdeel van het revalidatietraject is.</t>
      </text>
    </comment>
    <comment ref="B76" authorId="60" shapeId="0" xr:uid="{BE4E8603-50FF-4C71-8914-F4B85AB8A488}">
      <text>
        <t>[Threaded comment]
Your version of Excel allows you to read this threaded comment; however, any edits to it will get removed if the file is opened in a newer version of Excel. Learn more: https://go.microsoft.com/fwlink/?linkid=870924
Comment:
    Dit kan bijvoorbeeld door gespreksgroepen, oefengroepen, gezamenlijke maaltijden, een sfeervolle ruimte om te verblijven e.d.</t>
      </text>
    </comment>
    <comment ref="B77" authorId="61" shapeId="0" xr:uid="{C3150D8B-FD0C-43B3-A1A1-92F350FB3D8C}">
      <text>
        <t>[Threaded comment]
Your version of Excel allows you to read this threaded comment; however, any edits to it will get removed if the file is opened in a newer version of Excel. Learn more: https://go.microsoft.com/fwlink/?linkid=870924
Comment:
    Op de afdeling is de mogelijkheid om op een veilige manier naar buiten te gaan en de buitenruimte is uitnodigend om tijd door te brengen. Dit kan bijvoorbeeld door zitjes, dieren en horecavoorziening. 
Daarnaast stimuleren professionals revalidanten om naar buiten te gaan door bijvoorbeeld buiten therapeutische activiteiten aan te bieden of eetmomenten mogelijk te maken.</t>
      </text>
    </comment>
    <comment ref="B78" authorId="62" shapeId="0" xr:uid="{801A8027-F524-4EFA-839E-07F715D3A6CC}">
      <text>
        <t>[Threaded comment]
Your version of Excel allows you to read this threaded comment; however, any edits to it will get removed if the file is opened in a newer version of Excel. Learn more: https://go.microsoft.com/fwlink/?linkid=870924
Comment:
    Als bij ontslag naar de thuissituatie nog therapie nodig is (zowel ambulant of 1e lijn), begeleiden we deze overgang. Indien wenselijk zet dezelfde behandelaar de therapie voort. Als dit niet het geval is, zorgen we voor een warme overdracht. Dit kan op schrift, telefonisch of via videobeelden gaan.</t>
      </text>
    </comment>
    <comment ref="B79" authorId="63" shapeId="0" xr:uid="{AC9C13DA-0C02-427B-B622-DCE1BB26CFF0}">
      <text>
        <t>[Threaded comment]
Your version of Excel allows you to read this threaded comment; however, any edits to it will get removed if the file is opened in a newer version of Excel. Learn more: https://go.microsoft.com/fwlink/?linkid=870924
Comment:
    Hierbij kan gedacht worden aan gespreksgroepen, geheugentraining e.d.</t>
      </text>
    </comment>
    <comment ref="B80" authorId="64" shapeId="0" xr:uid="{298D83B6-D4D5-461C-96BF-40010688DB92}">
      <text>
        <t>[Threaded comment]
Your version of Excel allows you to read this threaded comment; however, any edits to it will get removed if the file is opened in a newer version of Excel. Learn more: https://go.microsoft.com/fwlink/?linkid=870924
Comment:
    Revalidanten met vergelijkbare diagnosegroepen zitten zo veel mogelijk op 1 afdeling bij elkaar om lotgenotencontact te stimuleren.
Een andere mogelijkheid voor deze clustering is tijdens de groepstherapie.</t>
      </text>
    </comment>
    <comment ref="B81" authorId="65" shapeId="0" xr:uid="{952E2748-7BB4-45EB-81AA-6F39D78BA707}">
      <text>
        <t>[Threaded comment]
Your version of Excel allows you to read this threaded comment; however, any edits to it will get removed if the file is opened in a newer version of Excel. Learn more: https://go.microsoft.com/fwlink/?linkid=870924
Comment:
    Revalidanten weten op welke momenten therapeuten aanwezig zijn in de oefenruimtes en kunnen op die momenten onder supervisie extra oefeningen uitvoeren.</t>
      </text>
    </comment>
    <comment ref="B82" authorId="66" shapeId="0" xr:uid="{B8E5364D-0FDB-4508-BD26-A4FAF11F55CE}">
      <text>
        <t>[Threaded comment]
Your version of Excel allows you to read this threaded comment; however, any edits to it will get removed if the file is opened in a newer version of Excel. Learn more: https://go.microsoft.com/fwlink/?linkid=870924
Comment:
    Bezoek zonder mantelzorgtaken komt op specifieke bezoektijden langs om zo min mogelijk interferentie met het revalidatieklimaat te hebben.</t>
      </text>
    </comment>
    <comment ref="B83" authorId="67" shapeId="0" xr:uid="{0FEE0D58-1B46-4A54-8989-19C6536BD709}">
      <text>
        <t>[Threaded comment]
Your version of Excel allows you to read this threaded comment; however, any edits to it will get removed if the file is opened in a newer version of Excel. Learn more: https://go.microsoft.com/fwlink/?linkid=870924
Comment:
    Hierbij kan gedacht worden aan opdrachten voor geheugentraining en oefeningen m.b.t. communicatie of voor de rouwverwerking.</t>
      </text>
    </comment>
    <comment ref="B84" authorId="68" shapeId="0" xr:uid="{40A55F24-6179-431D-AD9F-4A9A661A8411}">
      <text>
        <t>[Threaded comment]
Your version of Excel allows you to read this threaded comment; however, any edits to it will get removed if the file is opened in a newer version of Excel. Learn more: https://go.microsoft.com/fwlink/?linkid=870924
Comment:
    Hierbij kan gedacht worden aan stappentellers, horloges voor hartslagmeting e.d.</t>
      </text>
    </comment>
    <comment ref="B85" authorId="69" shapeId="0" xr:uid="{02BD17E2-5187-4F2D-BA81-88EC5FA20491}">
      <text>
        <t>[Threaded comment]
Your version of Excel allows you to read this threaded comment; however, any edits to it will get removed if the file is opened in a newer version of Excel. Learn more: https://go.microsoft.com/fwlink/?linkid=870924
Comment:
    Hierbij kan gedacht worden aan gebruik van tablets, oefenapps, digitale routes fietsen, tovertafel, smartwatches, exergaming e.d..</t>
      </text>
    </comment>
    <comment ref="B86" authorId="70" shapeId="0" xr:uid="{33432143-8FCE-425D-BC3C-E6B224D95FC0}">
      <text>
        <t>[Threaded comment]
Your version of Excel allows you to read this threaded comment; however, any edits to it will get removed if the file is opened in a newer version of Excel. Learn more: https://go.microsoft.com/fwlink/?linkid=870924
Comment:
    Hierbij kan gedacht worden aan technieken voor beeldbellen wat na de revalidatie gebruikt kan worden door thuiszorg of voor sociaal contact. Andere mogelijkheden zijn het gebruik van apps voor zelfstandig oefenen, communicatiemiddelen ter compensatie van communicatieproblematiek of medicijn dispenser.</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tc={19294E96-C245-4158-A4D9-A8F71158A38E}</author>
    <author>tc={D3DF4851-A7DE-4027-B68D-406D8E3CB813}</author>
    <author>tc={1B5872CE-3E87-433F-982C-461A18230B4C}</author>
    <author>tc={B64A4737-05F4-4CC1-BD8A-1FD41484AA4E}</author>
    <author>tc={1C3D1021-D691-4731-BB11-07C8A94F4FDB}</author>
    <author>tc={3436560E-E7FA-4F8E-9C90-5F1734D0AA04}</author>
    <author>tc={C170245E-F332-48B2-B453-B0FCA59F5645}</author>
    <author>tc={D860F245-F869-4A5F-B7DB-7B13719447A5}</author>
    <author>tc={3CCBF2AA-33DF-4332-B423-141F905CF8EA}</author>
    <author>tc={3DEED066-FEF5-4449-823D-DE88F0D293F7}</author>
    <author>tc={33B007ED-720B-4965-90B7-5C1E7FB1020F}</author>
    <author>tc={7D037D44-839C-452F-AA59-B43CBA69EBCB}</author>
    <author>tc={03634C01-01BB-4330-8834-1C782D2025E6}</author>
    <author>tc={8EE28BE6-6C09-4689-9585-D0A59026D993}</author>
    <author>tc={704D400F-0D79-4A52-AFC4-CB89A19962FF}</author>
    <author>tc={5CFB61B7-37B6-4585-B444-3DB7036B506B}</author>
    <author>tc={5501D136-1AAD-4153-90FE-E412C6C8A99E}</author>
    <author>tc={D021278B-53BA-4725-AB41-F0E5928CD465}</author>
    <author>tc={5673A4EA-D82B-4E9A-B097-B38E42FFC07C}</author>
    <author>tc={A8352B3E-A1F4-43D7-81BC-BCB3196C16D2}</author>
    <author>tc={8B24CD82-C3CF-4D11-83EF-612655746488}</author>
    <author>tc={0FD1A768-5EA5-4C71-B401-B456B449220E}</author>
    <author>tc={774A1337-BE8A-4025-B51D-1D4DFFC69CAD}</author>
    <author>tc={541604FA-EE12-49C8-81CF-F4299F9338ED}</author>
    <author>tc={C42E71CF-9114-4208-A63E-32BE6765AC88}</author>
    <author>tc={B840D0C4-4885-4B9E-84C3-492C8ED1CFE2}</author>
    <author>tc={D8F4A879-33CB-4542-BA31-D328170A0420}</author>
    <author>tc={23FD2667-CB41-481D-89C5-5B6F846561B2}</author>
    <author>tc={4383665B-C0E6-4A0C-A38F-E311BD2EA81C}</author>
    <author>tc={5700778E-DFC5-4515-8C01-776EC7542D71}</author>
    <author>tc={28A08A92-E5F0-46BF-80BC-E9C8C5405BEE}</author>
    <author>tc={29554790-2B2F-4D09-819C-9828C1110ECB}</author>
    <author>tc={A7F10826-E7F8-43F2-803A-EE494651DCD8}</author>
    <author>tc={35CBEB07-1F12-48C7-9A32-FB466A363EB2}</author>
    <author>tc={F4C98BE8-649A-4ACB-9240-3A0B657A77E1}</author>
    <author>tc={0A0F2B1A-C79C-4C58-A466-9DAB94143796}</author>
    <author>tc={F8DA42C4-D478-4113-A35A-7D79CF8DFA38}</author>
    <author>tc={F6156127-22F3-4374-8D5A-E6E2B3F40EA6}</author>
    <author>tc={C8BAF53D-9271-4113-ADD1-838FEC04BF27}</author>
    <author>tc={CC2AC486-C32A-4FEB-9D94-2C38E30B162E}</author>
    <author>tc={3B536EA3-BCA9-46CB-90A8-3A5160FC22DC}</author>
    <author>tc={DB49D483-176C-499B-A762-CDBF10352E4E}</author>
    <author>tc={B7A66932-56DE-4C38-ABCB-0F5BB4D699A1}</author>
    <author>tc={3C61F0C2-E16D-4768-B464-DCC69D54FB9F}</author>
    <author>tc={556F7944-3BB1-4930-A593-229E7BE02480}</author>
    <author>tc={6B3D5F35-24DF-458F-B0A2-541BF174D1B7}</author>
    <author>tc={E1CAE9AA-EEFD-41A9-8F9D-7C7EEFD3AD31}</author>
    <author>tc={59C61418-0EDF-4F96-89C1-16886DA94EBA}</author>
    <author>tc={0F5FF042-9548-4DB2-81D1-2C21BAF06B13}</author>
    <author>tc={F8CB38DD-34DF-47A3-A5D4-726F91855E87}</author>
    <author>tc={63188F6C-3AF4-4C9B-B38E-1D2D9C03F50E}</author>
    <author>tc={E47180BE-54B7-499B-A71B-3A3C849D3537}</author>
    <author>tc={1C307A14-0D7B-4B49-BC8E-F57A6F812ECF}</author>
    <author>tc={AD3EE89F-46D6-4D97-B089-00BB2F8EB850}</author>
    <author>tc={2CFB8525-4C52-4F91-89E2-532F37DC01E5}</author>
    <author>tc={0A04CEE0-B1B1-4B35-83FD-D547708A2B57}</author>
    <author>tc={775DF8BA-9AE2-49D5-83E9-C957A05CBF10}</author>
    <author>tc={6B9B28CE-77E8-4335-9920-E0BDA4654243}</author>
    <author>tc={6C5EE0A0-F0D1-42EC-BFB2-BD325B282E42}</author>
    <author>tc={62149283-B18D-4CF2-B2A8-25E6E603DB76}</author>
    <author>tc={CB18341D-50DE-49AC-B0AB-8D97FD399218}</author>
    <author>tc={F31FBA39-A00D-4066-8125-31FCCD31481F}</author>
    <author>tc={E71C85C6-0994-4091-A25A-6B1C37FF68B0}</author>
    <author>tc={E863ED55-CB91-4476-8A0C-74EE88F9DA7A}</author>
    <author>tc={C8A3005E-7416-4FEA-B1FC-B99575867C7B}</author>
    <author>tc={9FC232D1-AF97-48C2-9A83-B7B62B35D6FF}</author>
    <author>tc={DF94696F-7325-4E63-AFFF-59584B6A2755}</author>
    <author>tc={BD33CB47-D699-493E-B928-897A3B62DC16}</author>
    <author>tc={7A926C04-9715-4046-9CC7-2F399AEE4AE3}</author>
    <author>tc={141C9C8B-32DF-4D64-AB97-1F54DA1AA82D}</author>
    <author>tc={D305862F-63F7-4C6E-ABBA-ED3A4EC333A5}</author>
  </authors>
  <commentList>
    <comment ref="B9" authorId="0" shapeId="0" xr:uid="{19294E96-C245-4158-A4D9-A8F71158A38E}">
      <text>
        <t>[Threaded comment]
Your version of Excel allows you to read this threaded comment; however, any edits to it will get removed if the file is opened in a newer version of Excel. Learn more: https://go.microsoft.com/fwlink/?linkid=870924
Comment:
    Wij kijken voor de inhoud van de revalidatie specifiek naar het doel van de revalidant. Hierop wordt bepaald welke therapeutische activiteiten worden ingezet en waarop wordt gefocust tijdens de revalidatie. Ook wordt de opnameduur bepaald aan de hand van het behalen van de persoonlijke doelen van de revalidant. De vraag is voortdurend: wat is er nog nodig voor deze revalidant om naar huis te gaan, welke doelen moeten nog bereikt worden?</t>
      </text>
    </comment>
    <comment ref="B10" authorId="1" shapeId="0" xr:uid="{D3DF4851-A7DE-4027-B68D-406D8E3CB813}">
      <text>
        <t>[Threaded comment]
Your version of Excel allows you to read this threaded comment; however, any edits to it will get removed if the file is opened in a newer version of Excel. Learn more: https://go.microsoft.com/fwlink/?linkid=870924
Comment:
    In het revalidatieplan houden we alle informatie van de revalidant overzichtelijk bij en dit werken we structureel bij. Hierdoor heeft iedereen die bij de revalidant betrokken is inzicht in de relevante informatie, zoals medicatie, oefenschema’s, transferadviezen.</t>
      </text>
    </comment>
    <comment ref="B11" authorId="2" shapeId="0" xr:uid="{1B5872CE-3E87-433F-982C-461A18230B4C}">
      <text>
        <t>[Threaded comment]
Your version of Excel allows you to read this threaded comment; however, any edits to it will get removed if the file is opened in a newer version of Excel. Learn more: https://go.microsoft.com/fwlink/?linkid=870924
Comment:
    Wij kijken bij de start van de revalidatie samen met de revalidant welke doelen hij/zij behaald wil hebben aan het einde van de revalidatie. Hierbij bespreken we welke doelen tijdens de klinische fase behaald moeten worden en aan welke doelen in de thuissituatie verder gewerkt kan worden.</t>
      </text>
    </comment>
    <comment ref="B12" authorId="3" shapeId="0" xr:uid="{B64A4737-05F4-4CC1-BD8A-1FD41484AA4E}">
      <text>
        <t>[Threaded comment]
Your version of Excel allows you to read this threaded comment; however, any edits to it will get removed if the file is opened in a newer version of Excel. Learn more: https://go.microsoft.com/fwlink/?linkid=870924
Comment:
    Tijdens huisbezoeken of proefverlof kijken we wat de revalidant nog nodig heeft in zijn revalidatieproces, zoals woningaanpassingen of taken oefenen in de relevante omgeving. Ook gebruiken we een huisbezoek om te ervaren of de revalidant nog tegen onverwachte problemen aan loopt. Oefenen met proefverlof in een proefwoning/appartement wordt hier ook bedoeld.</t>
      </text>
    </comment>
    <comment ref="A14" authorId="4" shapeId="0" xr:uid="{1C3D1021-D691-4731-BB11-07C8A94F4FDB}">
      <text>
        <t>[Threaded comment]
Your version of Excel allows you to read this threaded comment; however, any edits to it will get removed if the file is opened in a newer version of Excel. Learn more: https://go.microsoft.com/fwlink/?linkid=870924
Comment:
    In deze tool wordt ervan uitgegaan dat betrekken van de mantelzorger gebeurt binnen de juridische kaders, dus met toestemming van de revalidant dan wel als vertegenwoordiger van de revalidant.</t>
      </text>
    </comment>
    <comment ref="B15" authorId="5" shapeId="0" xr:uid="{3436560E-E7FA-4F8E-9C90-5F1734D0AA04}">
      <text>
        <t>[Threaded comment]
Your version of Excel allows you to read this threaded comment; however, any edits to it will get removed if the file is opened in a newer version of Excel. Learn more: https://go.microsoft.com/fwlink/?linkid=870924
Comment:
    Tijdens de revalidatie bespreken we regelmatig welke doelen behaald moeten worden tijdens de klinische revalidatiefase en welke doelen vervolgens thuis aan verder wordt gewerkt. 
Ook wordt de revalidant voorbereid op uitdagingen die in de thuissituatie kunnen spelen.</t>
      </text>
    </comment>
    <comment ref="B16" authorId="6" shapeId="0" xr:uid="{C170245E-F332-48B2-B453-B0FCA59F5645}">
      <text>
        <t>[Threaded comment]
Your version of Excel allows you to read this threaded comment; however, any edits to it will get removed if the file is opened in a newer version of Excel. Learn more: https://go.microsoft.com/fwlink/?linkid=870924
Comment:
    De revalidant en mantelzorger werken mee aan het opstellen van het revalidatieplan inclusief het opstellen van de doelen, evaluatie van het verloop van de revalidatie en de voorbereiding op het ontslagtraject.</t>
      </text>
    </comment>
    <comment ref="B17" authorId="7" shapeId="0" xr:uid="{D860F245-F869-4A5F-B7DB-7B13719447A5}">
      <text>
        <t>[Threaded comment]
Your version of Excel allows you to read this threaded comment; however, any edits to it will get removed if the file is opened in a newer version of Excel. Learn more: https://go.microsoft.com/fwlink/?linkid=870924
Comment:
    Denk aan het aanleren van tiltechnieken en gebruik van tilhulpmiddelen, maar ook aan ondersteunen bij ADL taken zoals steunkousen aantrekken of begeleiden tijdens toiletgang en helpen bij inname van medicijnen.</t>
      </text>
    </comment>
    <comment ref="B18" authorId="8" shapeId="0" xr:uid="{3CCBF2AA-33DF-4332-B423-141F905CF8EA}">
      <text>
        <t>[Threaded comment]
Your version of Excel allows you to read this threaded comment; however, any edits to it will get removed if the file is opened in a newer version of Excel. Learn more: https://go.microsoft.com/fwlink/?linkid=870924
Comment:
    Tijdens het verblijf op de revalidatieafdeling geven we uitleg over wat het ziektebeeld van de revalidant inhoud. Dit kan op meerdere momenten en manieren, voorbeelden hiervan zijn: informatiebijeenkomsten, folders, mondelinge uitleg tijdens contactmoment of MDO, overzicht van relevante websites, enz.</t>
      </text>
    </comment>
    <comment ref="B19" authorId="9" shapeId="0" xr:uid="{3DEED066-FEF5-4449-823D-DE88F0D293F7}">
      <text>
        <t>[Threaded comment]
Your version of Excel allows you to read this threaded comment; however, any edits to it will get removed if the file is opened in a newer version of Excel. Learn more: https://go.microsoft.com/fwlink/?linkid=870924
Comment:
    Wij nemen de revalidant en mantelzorger mee bij alle beslissingen tijdens het revalidatieproces. Ook zien we ze als teamlid en voorzien ze van alle relevante informatie.</t>
      </text>
    </comment>
    <comment ref="B20" authorId="10" shapeId="0" xr:uid="{33B007ED-720B-4965-90B7-5C1E7FB1020F}">
      <text>
        <t>[Threaded comment]
Your version of Excel allows you to read this threaded comment; however, any edits to it will get removed if the file is opened in a newer version of Excel. Learn more: https://go.microsoft.com/fwlink/?linkid=870924
Comment:
    Tijdens de revalidatie screenen we of er veranderingen zijn in de cognitie. Indien dit het geval is, geven we de revalidant en mantelzorger uitleg over de cognitieve problemen die zijn ontstaan en wordt hun geleerd hoe hier mee om te gaan (bijv. apraxie, planning, coördinatie).</t>
      </text>
    </comment>
    <comment ref="B21" authorId="11" shapeId="0" xr:uid="{7D037D44-839C-452F-AA59-B43CBA69EBCB}">
      <text>
        <t>[Threaded comment]
Your version of Excel allows you to read this threaded comment; however, any edits to it will get removed if the file is opened in a newer version of Excel. Learn more: https://go.microsoft.com/fwlink/?linkid=870924
Comment:
    Tijdens de revalidatie screenen we of de revalidant een veranderde belastbaarheid en veranderde prikkelverwerking heeft. Indien dit het geval is, geven we revalidant en mantelzorger uitleg over de belasting/belastbaarheid en wordt hun geleerd hoe hier mee om te gaan.</t>
      </text>
    </comment>
    <comment ref="B22" authorId="12" shapeId="0" xr:uid="{03634C01-01BB-4330-8834-1C782D2025E6}">
      <text>
        <t>[Threaded comment]
Your version of Excel allows you to read this threaded comment; however, any edits to it will get removed if the file is opened in a newer version of Excel. Learn more: https://go.microsoft.com/fwlink/?linkid=870924
Comment:
    Tijdens het revalidatieproces kijken we naar de belastbaarheid van de mantelzorger, of die na ontslag naar de thuissituatie de zorg vol kan houden of dat er problemen zijn met de verwerking van datgene wat de revalidant is overkomen. 
Indien dit het geval is, geven we de mantelzorger advies waar hiervoor hulp gevonden kan worden (bijv. psycholoog of maatschappelijk werk).</t>
      </text>
    </comment>
    <comment ref="B23" authorId="13" shapeId="0" xr:uid="{8EE28BE6-6C09-4689-9585-D0A59026D993}">
      <text>
        <t>[Threaded comment]
Your version of Excel allows you to read this threaded comment; however, any edits to it will get removed if the file is opened in a newer version of Excel. Learn more: https://go.microsoft.com/fwlink/?linkid=870924
Comment:
    Revalidanten en mantelzorgers hebben inspraak bij het MDO en/of zijn aanwezig bij het MDO.</t>
      </text>
    </comment>
    <comment ref="B24" authorId="14" shapeId="0" xr:uid="{704D400F-0D79-4A52-AFC4-CB89A19962FF}">
      <text>
        <t>[Threaded comment]
Your version of Excel allows you to read this threaded comment; however, any edits to it will get removed if the file is opened in a newer version of Excel. Learn more: https://go.microsoft.com/fwlink/?linkid=870924
Comment:
    Revalidanten en mantelzorgers kunnen het volledige cliëntdossier van de revalidant live inzien. Ook hebben ze de mogelijkheid om hier zelf hun bevindingen en terugkoppelingen in te rapporteren. Bijvoorbeeld rapportages over het zelfstandig oefenen, over huisbezoek of over het mentaal welbevinden.</t>
      </text>
    </comment>
    <comment ref="B25" authorId="15" shapeId="0" xr:uid="{5CFB61B7-37B6-4585-B444-3DB7036B506B}">
      <text>
        <t>[Threaded comment]
Your version of Excel allows you to read this threaded comment; however, any edits to it will get removed if the file is opened in a newer version of Excel. Learn more: https://go.microsoft.com/fwlink/?linkid=870924
Comment:
    Wij stimuleren mantelzorgers aanwezig te zijn op de revalidatieafdeling, zodat ze op de afdeling dezelfde taken kunnen oefenen en uitvoeren die ze na ontslag in de thuissituatie gaan uitvoeren.</t>
      </text>
    </comment>
    <comment ref="B28" authorId="16" shapeId="0" xr:uid="{5501D136-1AAD-4153-90FE-E412C6C8A99E}">
      <text>
        <t>[Threaded comment]
Your version of Excel allows you to read this threaded comment; however, any edits to it will get removed if the file is opened in a newer version of Excel. Learn more: https://go.microsoft.com/fwlink/?linkid=870924
Comment:
    Wij stimuleren revalidanten om zoveel mogelijk activiteiten zelfstandig uit te voeren. Dit kan bijvoorbeeld zijn tijdens de ADL, eetmomenten, ontspanningsmomenten e.d.</t>
      </text>
    </comment>
    <comment ref="B29" authorId="17" shapeId="0" xr:uid="{D021278B-53BA-4725-AB41-F0E5928CD465}">
      <text>
        <t>[Threaded comment]
Your version of Excel allows you to read this threaded comment; however, any edits to it will get removed if the file is opened in a newer version of Excel. Learn more: https://go.microsoft.com/fwlink/?linkid=870924
Comment:
    Verpleegkundigen, verzorgenden, voedingsassistenten, enz. hebben een therapeutische rol en in alle contacten begeleiden zij de revalidanten bij het oefenen van (deel)taken. Bijvoorbeeld (onderdelen van) de ochtendzorg, brood smeren, bed opmaken, gordijnen openen e.d.</t>
      </text>
    </comment>
    <comment ref="B30" authorId="18" shapeId="0" xr:uid="{5673A4EA-D82B-4E9A-B097-B38E42FFC07C}">
      <text>
        <t>[Threaded comment]
Your version of Excel allows you to read this threaded comment; however, any edits to it will get removed if the file is opened in a newer version of Excel. Learn more: https://go.microsoft.com/fwlink/?linkid=870924
Comment:
    Alle professionals van de revalidatieafdeling werken gezamenlijk aan alle doelen van de revalidant. Hierbij heeft ieder expertise op het eigen vakgebied, en is in staat om voorbij de grenzen van het vakgebied te kijken.</t>
      </text>
    </comment>
    <comment ref="B31" authorId="19" shapeId="0" xr:uid="{A8352B3E-A1F4-43D7-81BC-BCB3196C16D2}">
      <text>
        <t>[Threaded comment]
Your version of Excel allows you to read this threaded comment; however, any edits to it will get removed if the file is opened in a newer version of Excel. Learn more: https://go.microsoft.com/fwlink/?linkid=870924
Comment:
    Alle professionals laten deze kenmerken zien in hun basishouding op de revalidatieafdeling.</t>
      </text>
    </comment>
    <comment ref="B32" authorId="20" shapeId="0" xr:uid="{8B24CD82-C3CF-4D11-83EF-612655746488}">
      <text>
        <t>[Threaded comment]
Your version of Excel allows you to read this threaded comment; however, any edits to it will get removed if the file is opened in a newer version of Excel. Learn more: https://go.microsoft.com/fwlink/?linkid=870924
Comment:
    Zowel het team als management dragen een visie op revalidatie uit. Deze visie beschrijven we in (beleids)documenten en hierbij houden we rekening met de kenmerken van een uitdagend revalidatieklimaat.</t>
      </text>
    </comment>
    <comment ref="B33" authorId="21" shapeId="0" xr:uid="{0FD1A768-5EA5-4C71-B401-B456B449220E}">
      <text>
        <t>[Threaded comment]
Your version of Excel allows you to read this threaded comment; however, any edits to it will get removed if the file is opened in a newer version of Excel. Learn more: https://go.microsoft.com/fwlink/?linkid=870924
Comment:
    Wij passen onze benadering en manier van informatie overbrengen aan de leerstijl van de revalidant aan. 
Voorbeelden van verschillende leerstijlen zijn: visueel leren (afbeeldingen, video’s e.d.), auditief leren (informatie koppelen aan muziek en geluid), verbaal leren (informatie mondeling overbrengen), fysiek leren (lichaamstaal, voordoen), sociaal leren (samen met anderen leren) of solitair leren (zelfstandig leren).</t>
      </text>
    </comment>
    <comment ref="B34" authorId="22" shapeId="0" xr:uid="{774A1337-BE8A-4025-B51D-1D4DFFC69CAD}">
      <text>
        <t>[Threaded comment]
Your version of Excel allows you to read this threaded comment; however, any edits to it will get removed if the file is opened in a newer version of Excel. Learn more: https://go.microsoft.com/fwlink/?linkid=870924
Comment:
    Doordat alle professionals gezamenlijk verantwoordelijk zijn voor het behalen van de revalidatiedoelen, zijn ook alle professionals gelijkwaardig. Dit betekent bijvoorbeeld dat professionals in overleg samenwerken, openstaan en geïnteresseerd zijn in elkaars inzichten, dat iedereen zich gehoord voelt en dat besluitvorming op een constructieve manier plaatsvindt, rekening houdend met ieders expertise en verantwoordelijkheid.</t>
      </text>
    </comment>
    <comment ref="B35" authorId="23" shapeId="0" xr:uid="{541604FA-EE12-49C8-81CF-F4299F9338ED}">
      <text>
        <t>[Threaded comment]
Your version of Excel allows you to read this threaded comment; however, any edits to it will get removed if the file is opened in a newer version of Excel. Learn more: https://go.microsoft.com/fwlink/?linkid=870924
Comment:
    Alle professionals stimuleren revalidanten vanuit een revalidatieattitude op dezelfde manier en tot dezelfde activiteiten. Hierdoor weet de revalidant waar hij/zij aan toe is en wat er van hem/haar verwacht wordt. Alle betrokken professionals, de revalidant en mantelzorger weten wat de revalidant zelfstandig mag doen en hoe/zij dit verder kan oefenen.</t>
      </text>
    </comment>
    <comment ref="B36" authorId="24" shapeId="0" xr:uid="{C42E71CF-9114-4208-A63E-32BE6765AC88}">
      <text>
        <t>[Threaded comment]
Your version of Excel allows you to read this threaded comment; however, any edits to it will get removed if the file is opened in a newer version of Excel. Learn more: https://go.microsoft.com/fwlink/?linkid=870924
Comment:
    Wij kiezen bewust voor het werken op een revalidatieafdeling en weten dat hier een eigen dynamiek en cultuur heerst. We zijn bereid aanvullende kennis en competenties te verwerven.</t>
      </text>
    </comment>
    <comment ref="B37" authorId="25" shapeId="0" xr:uid="{B840D0C4-4885-4B9E-84C3-492C8ED1CFE2}">
      <text>
        <t>[Threaded comment]
Your version of Excel allows you to read this threaded comment; however, any edits to it will get removed if the file is opened in a newer version of Excel. Learn more: https://go.microsoft.com/fwlink/?linkid=870924
Comment:
    Professionals worden gestimuleerd om hun kennis van geriatrie en revalidatie op niveau te houden. Dit kan bijvoorbeeld middels congresbezoeken, abonnementen op vakbladen, (interne) scholingen, werken met richtlijnen, zorgpaden en protocollen enz.</t>
      </text>
    </comment>
    <comment ref="B38" authorId="26" shapeId="0" xr:uid="{D8F4A879-33CB-4542-BA31-D328170A0420}">
      <text>
        <t>[Threaded comment]
Your version of Excel allows you to read this threaded comment; however, any edits to it will get removed if the file is opened in a newer version of Excel. Learn more: https://go.microsoft.com/fwlink/?linkid=870924
Comment:
    Tijdens de revalidatiefase kijken we met de revalidant naar hoe deze na de revalidatie zijn leven wil inrichten. Hiervoor benodigde vaardigheden nemen we op in de revalidatiedoelen en kunnen zowel tijdens de klinische als ambulante fase worden behaald.</t>
      </text>
    </comment>
    <comment ref="B39" authorId="27" shapeId="0" xr:uid="{23FD2667-CB41-481D-89C5-5B6F846561B2}">
      <text>
        <t>[Threaded comment]
Your version of Excel allows you to read this threaded comment; however, any edits to it will get removed if the file is opened in a newer version of Excel. Learn more: https://go.microsoft.com/fwlink/?linkid=870924
Comment:
    Om een goede sfeer en onderling contact te stimuleren bieden we op de afdeling verschillende activiteiten aan. Hierbij kan gedacht worden aan ontspanningsactiviteiten, creatieve activiteiten en sportieve activiteiten. Ook met muziek of gesprekshulpmiddelen (vragen kaartjes, themagroepen e.d.) kan dit worden gecreëerd.</t>
      </text>
    </comment>
    <comment ref="B40" authorId="28" shapeId="0" xr:uid="{4383665B-C0E6-4A0C-A38F-E311BD2EA81C}">
      <text>
        <t>[Threaded comment]
Your version of Excel allows you to read this threaded comment; however, any edits to it will get removed if the file is opened in a newer version of Excel. Learn more: https://go.microsoft.com/fwlink/?linkid=870924
Comment:
    Bij het aanbieden van informatie maken we gebruik van een mix van communicatiemiddelen zoals gesproken woord, filmpjes, posters, folders, apps, websites, informatiebord e.d.</t>
      </text>
    </comment>
    <comment ref="B41" authorId="29" shapeId="0" xr:uid="{5700778E-DFC5-4515-8C01-776EC7542D71}">
      <text>
        <t>[Threaded comment]
Your version of Excel allows you to read this threaded comment; however, any edits to it will get removed if the file is opened in a newer version of Excel. Learn more: https://go.microsoft.com/fwlink/?linkid=870924
Comment:
    Een kartrekker of projectgroep houdt het overzicht over de verschillende aspecten van het uitdagend revalidatieklimaat. Om deze aspecten te ontwikkelen of borgen betrekken zij de overige professionals van de afdeling.</t>
      </text>
    </comment>
    <comment ref="B42" authorId="30" shapeId="0" xr:uid="{28A08A92-E5F0-46BF-80BC-E9C8C5405BEE}">
      <text>
        <t>[Threaded comment]
Your version of Excel allows you to read this threaded comment; however, any edits to it will get removed if the file is opened in a newer version of Excel. Learn more: https://go.microsoft.com/fwlink/?linkid=870924
Comment:
    Als een revalidatiedoel betrekking heeft op een activiteit buiten kantoortijden, oefenen de behandelaren (zoals fysiotherapie, ergotherapie, logopedie, psycholoog etc.) deze activiteit ook op relevante momenten. Bijvoorbeeld doelen rondom het avondeten of transfers in de avond.</t>
      </text>
    </comment>
    <comment ref="B43" authorId="31" shapeId="0" xr:uid="{29554790-2B2F-4D09-819C-9828C1110ECB}">
      <text>
        <t>[Threaded comment]
Your version of Excel allows you to read this threaded comment; however, any edits to it will get removed if the file is opened in a newer version of Excel. Learn more: https://go.microsoft.com/fwlink/?linkid=870924
Comment:
    Revalidanten zijn bezig om hun huidige situatie te verbeteren en zich eventueel aan te passen aan deze situatie. Door ze aan te spreken als revalidant, wordt benadrukt dat ze aan deze aspecten aan het werk zijn.</t>
      </text>
    </comment>
    <comment ref="B46" authorId="32" shapeId="0" xr:uid="{A7F10826-E7F8-43F2-803A-EE494651DCD8}">
      <text>
        <t>[Threaded comment]
Your version of Excel allows you to read this threaded comment; however, any edits to it will get removed if the file is opened in a newer version of Excel. Learn more: https://go.microsoft.com/fwlink/?linkid=870924
Comment:
    Hierbij kan gedacht worden aan stoelen op een lange gang, leuningen in de gang, oefenmaterialen (fiets, sport/spel, ballen etc.) beschikbaar en in het zicht, pictogrammen met oefeningen, mogelijkheid om zelf eten en drinken te pakken e.d.</t>
      </text>
    </comment>
    <comment ref="B47" authorId="33" shapeId="0" xr:uid="{35CBEB07-1F12-48C7-9A32-FB466A363EB2}">
      <text>
        <t>[Threaded comment]
Your version of Excel allows you to read this threaded comment; however, any edits to it will get removed if the file is opened in a newer version of Excel. Learn more: https://go.microsoft.com/fwlink/?linkid=870924
Comment:
    Alle bij de revalidatie benodigde ADL hulpmiddelen en oefenmaterialen zijn beschikbaar. Deze materialen zijn ook de hele dag zichtbaar en te pakken voor revalidant en mantelzorger om het zelfstandig oefenen te stimuleren. Hierbij geven we de revalidant en mantelzorger uitleg hoe ze dit veilig kunnen gebruiken.</t>
      </text>
    </comment>
    <comment ref="B48" authorId="34" shapeId="0" xr:uid="{F4C98BE8-649A-4ACB-9240-3A0B657A77E1}">
      <text>
        <t>[Threaded comment]
Your version of Excel allows you to read this threaded comment; however, any edits to it will get removed if the file is opened in a newer version of Excel. Learn more: https://go.microsoft.com/fwlink/?linkid=870924
Comment:
    De oefenzaal en andere oefenmaterialen zijn de gehele dag beschikbaar, waardoor de revalidant ook buiten kantoortijden in staat is om zelfstandig te oefenen.</t>
      </text>
    </comment>
    <comment ref="B49" authorId="35" shapeId="0" xr:uid="{0A0F2B1A-C79C-4C58-A466-9DAB94143796}">
      <text>
        <t>[Threaded comment]
Your version of Excel allows you to read this threaded comment; however, any edits to it will get removed if the file is opened in a newer version of Excel. Learn more: https://go.microsoft.com/fwlink/?linkid=870924
Comment:
    De energie en eiwitbehoefte van revalidanten behalen we zoveel mogelijk met reguliere producten, vergelijkbaar met thuis. Hierbij kan gedacht worden aan zuivelproducten, vis, noten e.d.</t>
      </text>
    </comment>
    <comment ref="B50" authorId="36" shapeId="0" xr:uid="{F8DA42C4-D478-4113-A35A-7D79CF8DFA38}">
      <text>
        <t>[Threaded comment]
Your version of Excel allows you to read this threaded comment; however, any edits to it will get removed if the file is opened in a newer version of Excel. Learn more: https://go.microsoft.com/fwlink/?linkid=870924
Comment:
    Bij de indeling van het gebouw hebben we rekening gehouden met de loopafstand voor revalidanten, zodat ze worden gestimuleerd om transfers lopend af te leggen (evt. onder begeleiding). Indien een afstand te lang is, hebben we stoelen op de gang voor rustmomenten. Daarnaast hebben we op relevante plekken leuningen. Dit biedt revalidanten veiligheid en een mogelijkheid om oefeningen aan uit te voeren.</t>
      </text>
    </comment>
    <comment ref="B51" authorId="37" shapeId="0" xr:uid="{F6156127-22F3-4374-8D5A-E6E2B3F40EA6}">
      <text>
        <t>[Threaded comment]
Your version of Excel allows you to read this threaded comment; however, any edits to it will get removed if the file is opened in a newer version of Excel. Learn more: https://go.microsoft.com/fwlink/?linkid=870924
Comment:
    Revalidanten hebben de mogelijkheid om zich terug te trekken in een prikkelarme ruimte. Hier zijn bijvoorbeeld minder geluid, licht en andere visuele prikkels. Dit is zowel in een prikkelarme huiskamer als op de eigen kamer mogelijk.</t>
      </text>
    </comment>
    <comment ref="B52" authorId="38" shapeId="0" xr:uid="{C8BAF53D-9271-4113-ADD1-838FEC04BF27}">
      <text>
        <t>[Threaded comment]
Your version of Excel allows you to read this threaded comment; however, any edits to it will get removed if the file is opened in a newer version of Excel. Learn more: https://go.microsoft.com/fwlink/?linkid=870924
Comment:
    Op de afdeling hebben we een trap. Daarnaast hebben we op de afdeling of in de buitenruimte de mogelijkheid om te lopen op verschillende ondergronden, zoals: vloerbedekking, laminaat, trottoirtegels, kinderkopjes, stoepranden, kiezelstenen e.d.</t>
      </text>
    </comment>
    <comment ref="B53" authorId="39" shapeId="0" xr:uid="{CC2AC486-C32A-4FEB-9D94-2C38E30B162E}">
      <text>
        <t>[Threaded comment]
Your version of Excel allows you to read this threaded comment; however, any edits to it will get removed if the file is opened in a newer version of Excel. Learn more: https://go.microsoft.com/fwlink/?linkid=870924
Comment:
    In de slaapkamer hebben we een zitje met makkelijke stoel en voldoende ruimte om met een eventuele rolstoel te manoeuvreren. Daarnaast is een eventuele televisie goed zichtbaar, zonder dat de revalidant op bed hoeft te liggen.</t>
      </text>
    </comment>
    <comment ref="B54" authorId="40" shapeId="0" xr:uid="{3B536EA3-BCA9-46CB-90A8-3A5160FC22DC}">
      <text>
        <t>[Threaded comment]
Your version of Excel allows you to read this threaded comment; however, any edits to it will get removed if the file is opened in a newer version of Excel. Learn more: https://go.microsoft.com/fwlink/?linkid=870924
Comment:
    Alle oefenruimtes zijn op de afdeling of direct vanuit de afdeling te bereiken en we gebruiken ook de slaapkamer, huiskamer en gangen als oefenruimte. Hierdoor is er toezicht als revalidanten zelfstandig oefenen. Daarnaast stimuleert het de interdisciplinaire samenwerking en zien alle professionals hoever de revalidant is in zijn revalidatie.</t>
      </text>
    </comment>
    <comment ref="B55" authorId="41" shapeId="0" xr:uid="{DB49D483-176C-499B-A762-CDBF10352E4E}">
      <text>
        <t>[Threaded comment]
Your version of Excel allows you to read this threaded comment; however, any edits to it will get removed if the file is opened in a newer version of Excel. Learn more: https://go.microsoft.com/fwlink/?linkid=870924
Comment:
    Op de afdeling hebben we bijvoorbeeld een gezamenlijke huiskamer of eetzaal waar het gezellig is om te verblijven. Hierdoor wordt het contact tussen revalidanten en het gezamenlijke oefenen gestimuleerd.</t>
      </text>
    </comment>
    <comment ref="B56" authorId="42" shapeId="0" xr:uid="{B7A66932-56DE-4C38-ABCB-0F5BB4D699A1}">
      <text>
        <t>[Threaded comment]
Your version of Excel allows you to read this threaded comment; however, any edits to it will get removed if the file is opened in a newer version of Excel. Learn more: https://go.microsoft.com/fwlink/?linkid=870924
Comment:
    Voorbeelden van herkenningspunten zijn: wegbewijzering, naamkaartjes of kamernummers bij de slaapkamers, gangen en of deuren hebben verschillende kleur of thema, klokken met datum e.d.</t>
      </text>
    </comment>
    <comment ref="B57" authorId="43" shapeId="0" xr:uid="{3C61F0C2-E16D-4768-B464-DCC69D54FB9F}">
      <text>
        <t>[Threaded comment]
Your version of Excel allows you to read this threaded comment; however, any edits to it will get removed if the file is opened in a newer version of Excel. Learn more: https://go.microsoft.com/fwlink/?linkid=870924
Comment:
    Revalidanten hebben op de afdeling de keuze om gebruik te maken van spelletjes, computers, kranten, boeken en televisie.</t>
      </text>
    </comment>
    <comment ref="B58" authorId="44" shapeId="0" xr:uid="{556F7944-3BB1-4930-A593-229E7BE02480}">
      <text>
        <t>[Threaded comment]
Your version of Excel allows you to read this threaded comment; however, any edits to it will get removed if the file is opened in a newer version of Excel. Learn more: https://go.microsoft.com/fwlink/?linkid=870924
Comment:
    Revalidanten kunnen in hun eigen slaapkamer en badkamer de tijd nemen om relevante vaardigheden te oefenen.</t>
      </text>
    </comment>
    <comment ref="B59" authorId="45" shapeId="0" xr:uid="{6B3D5F35-24DF-458F-B0A2-541BF174D1B7}">
      <text>
        <t>[Threaded comment]
Your version of Excel allows you to read this threaded comment; however, any edits to it will get removed if the file is opened in a newer version of Excel. Learn more: https://go.microsoft.com/fwlink/?linkid=870924
Comment:
    Alle professionals werken zo veel mogelijk op de afdeling. Dit stimuleert interdisciplinaire samenwerking en maakt dat alle professionals op de hoogte zijn van de voortgang van de revalidant.</t>
      </text>
    </comment>
    <comment ref="B60" authorId="46" shapeId="0" xr:uid="{E1CAE9AA-EEFD-41A9-8F9D-7C7EEFD3AD31}">
      <text>
        <t>[Threaded comment]
Your version of Excel allows you to read this threaded comment; however, any edits to it will get removed if the file is opened in a newer version of Excel. Learn more: https://go.microsoft.com/fwlink/?linkid=870924
Comment:
    Revalidanten kunnen dicht bij hun woonplaats revalideren, waardoor ze in staat zijn om betekenisvolle contacten te onderhouden. Mantelzorgers zijn hierdoor goed in staat om langs te komen.</t>
      </text>
    </comment>
    <comment ref="B61" authorId="47" shapeId="0" xr:uid="{59C61418-0EDF-4F96-89C1-16886DA94EBA}">
      <text>
        <t>[Threaded comment]
Your version of Excel allows you to read this threaded comment; however, any edits to it will get removed if the file is opened in a newer version of Excel. Learn more: https://go.microsoft.com/fwlink/?linkid=870924
Comment:
    Indien gewenst kunnen we een oefenruimte afschermen, bijvoorbeeld door een verschuifbare wand of kamerscherm.</t>
      </text>
    </comment>
    <comment ref="B62" authorId="48" shapeId="0" xr:uid="{0F5FF042-9548-4DB2-81D1-2C21BAF06B13}">
      <text>
        <t>[Threaded comment]
Your version of Excel allows you to read this threaded comment; however, any edits to it will get removed if the file is opened in a newer version of Excel. Learn more: https://go.microsoft.com/fwlink/?linkid=870924
Comment:
    Op de revalidatieafdeling gebruiken we zo veel mogelijk consumentenproducten, zodat revalidanten hiermee kunnen oefenen. Hierbij kan gedacht worden aan een filterkoffieapparaat of Senseo en een waterkoker in plaats van een industrieel koffieapparaat. Ook richten we de slaapkamer zo veel mogelijk in als thuis door bijvoorbeeld de plaats van het bed of lijnen op de grond bij het toilet om de grenzen van het toilet thuis aan te geven.</t>
      </text>
    </comment>
    <comment ref="B63" authorId="49" shapeId="0" xr:uid="{F8CB38DD-34DF-47A3-A5D4-726F91855E87}">
      <text>
        <t>[Threaded comment]
Your version of Excel allows you to read this threaded comment; however, any edits to it will get removed if the file is opened in a newer version of Excel. Learn more: https://go.microsoft.com/fwlink/?linkid=870924
Comment:
    Revalidanten hebben tijdens hun opname de mogelijkheid om aan te sluiten bij sociale activiteiten zoals een kaartgroep en muziek, of hebben de mogelijkheid deze contacten en activiteiten te behouden. Daarnaast zijn er restaurants en/of winkels in de buurt.</t>
      </text>
    </comment>
    <comment ref="B64" authorId="50" shapeId="0" xr:uid="{63188F6C-3AF4-4C9B-B38E-1D2D9C03F50E}">
      <text>
        <t>[Threaded comment]
Your version of Excel allows you to read this threaded comment; however, any edits to it will get removed if the file is opened in a newer version of Excel. Learn more: https://go.microsoft.com/fwlink/?linkid=870924
Comment:
    Op de revalidatieafdeling hebben we kleinschalige groepen, zodat revalidanten en professionals elkaar goed kennen. Hierdoor kunnen ze elkaar beter stimuleren en motiveren.</t>
      </text>
    </comment>
    <comment ref="B65" authorId="51" shapeId="0" xr:uid="{E47180BE-54B7-499B-A71B-3A3C849D3537}">
      <text>
        <t>[Threaded comment]
Your version of Excel allows you to read this threaded comment; however, any edits to it will get removed if the file is opened in a newer version of Excel. Learn more: https://go.microsoft.com/fwlink/?linkid=870924
Comment:
    Revalidatie is een aparte tak van sport, met andere activiteiten en visie dan langdurige zorg en vindt daarom plaats in een apart gebouw.</t>
      </text>
    </comment>
    <comment ref="B68" authorId="52" shapeId="0" xr:uid="{1C307A14-0D7B-4B49-BC8E-F57A6F812ECF}">
      <text>
        <t>[Threaded comment]
Your version of Excel allows you to read this threaded comment; however, any edits to it will get removed if the file is opened in a newer version of Excel. Learn more: https://go.microsoft.com/fwlink/?linkid=870924
Comment:
    Hierbij kan gedacht worden aan (voorbereidende) loopoefeningen, oefeningen m.b.t. ochtendzorg of maaltijdvoorziening, zelfstandig oefenen in de oefenzaal, e.d.</t>
      </text>
    </comment>
    <comment ref="B69" authorId="53" shapeId="0" xr:uid="{AD3EE89F-46D6-4D97-B089-00BB2F8EB850}">
      <text>
        <t>[Threaded comment]
Your version of Excel allows you to read this threaded comment; however, any edits to it will get removed if the file is opened in a newer version of Excel. Learn more: https://go.microsoft.com/fwlink/?linkid=870924
Comment:
    Voor het uitvoeren van de zelfstandige oefeningen zijn alleen eventuele huis, tuin en keuken materialen nodig. Hierdoor kan de revalidant ook na ontslag van de revalidatieafdeling de zelfstandige oefeningen blijven uitvoeren.</t>
      </text>
    </comment>
    <comment ref="B70" authorId="54" shapeId="0" xr:uid="{2CFB8525-4C52-4F91-89E2-532F37DC01E5}">
      <text>
        <t>[Threaded comment]
Your version of Excel allows you to read this threaded comment; however, any edits to it will get removed if the file is opened in a newer version of Excel. Learn more: https://go.microsoft.com/fwlink/?linkid=870924
Comment:
    Tijdens therapeutische activiteiten oefenen we relevante taken voor thuis. Bijvoorbeeld het openen van deuren zoals de revalidant ze thuis ook heeft, het pakken van eten uit kastjes op de hoogte van thuis, in en uit bed stappen aan de kant van thuis, draaien in kleine ruimtes zoals thuis.</t>
      </text>
    </comment>
    <comment ref="B71" authorId="55" shapeId="0" xr:uid="{0A04CEE0-B1B1-4B35-83FD-D547708A2B57}">
      <text>
        <t>[Threaded comment]
Your version of Excel allows you to read this threaded comment; however, any edits to it will get removed if the file is opened in a newer version of Excel. Learn more: https://go.microsoft.com/fwlink/?linkid=870924
Comment:
    De revalidant kan betrokken zijn bij het bereiden van de warme maaltijd, het klaarmaken van de tafel, het smeren van brood, het pakken van spullen, e.d.</t>
      </text>
    </comment>
    <comment ref="B72" authorId="56" shapeId="0" xr:uid="{775DF8BA-9AE2-49D5-83E9-C957A05CBF10}">
      <text>
        <t>[Threaded comment]
Your version of Excel allows you to read this threaded comment; however, any edits to it will get removed if the file is opened in a newer version of Excel. Learn more: https://go.microsoft.com/fwlink/?linkid=870924
Comment:
    We hebben een gezamenlijke ruimte om te eten waar in principe ook de maaltijd plaats vindt. Deze gezamenlijke maaltijd leidt tot lotgenotencontact en revalidanten kunnen elkaar helpen of van elkaar leren.</t>
      </text>
    </comment>
    <comment ref="B73" authorId="57" shapeId="0" xr:uid="{6B9B28CE-77E8-4335-9920-E0BDA4654243}">
      <text>
        <t>[Threaded comment]
Your version of Excel allows you to read this threaded comment; however, any edits to it will get removed if the file is opened in a newer version of Excel. Learn more: https://go.microsoft.com/fwlink/?linkid=870924
Comment:
    Hierbij kan gedacht worden aan (voorbereidende) loopoefeningen, oefeningen m.b.t. ochtendzorg of maaltijdvoorziening e.d. die in groepsverband worden aangeboden.</t>
      </text>
    </comment>
    <comment ref="B74" authorId="58" shapeId="0" xr:uid="{6C5EE0A0-F0D1-42EC-BFB2-BD325B282E42}">
      <text>
        <t>[Threaded comment]
Your version of Excel allows you to read this threaded comment; however, any edits to it will get removed if the file is opened in a newer version of Excel. Learn more: https://go.microsoft.com/fwlink/?linkid=870924
Comment:
    Op relevante momenten oefenen we aan de doelen van de revalidant. Zo is bijvoorbeeld toiletgang oefenen met hoge nood anders dan op een rustig moment. Hierdoor kunnen therapiemomenten met professionals versnipperd over de dag plaatsvinden.</t>
      </text>
    </comment>
    <comment ref="B75" authorId="59" shapeId="0" xr:uid="{62149283-B18D-4CF2-B2A8-25E6E603DB76}">
      <text>
        <t>[Threaded comment]
Your version of Excel allows you to read this threaded comment; however, any edits to it will get removed if the file is opened in a newer version of Excel. Learn more: https://go.microsoft.com/fwlink/?linkid=870924
Comment:
    Huiswerkopdrachten worden door de revalidant en mantelzorger onder eigen regie uitgevoerd en sluiten aan bij het niveau en de doelen van de revalidant. Ook komen professionals bij de revalidant terug op de huiswerkoefeningen, zodat dit ook echt onderdeel van het revalidatietraject is.</t>
      </text>
    </comment>
    <comment ref="B76" authorId="60" shapeId="0" xr:uid="{CB18341D-50DE-49AC-B0AB-8D97FD399218}">
      <text>
        <t>[Threaded comment]
Your version of Excel allows you to read this threaded comment; however, any edits to it will get removed if the file is opened in a newer version of Excel. Learn more: https://go.microsoft.com/fwlink/?linkid=870924
Comment:
    Dit kan bijvoorbeeld door gespreksgroepen, oefengroepen, gezamenlijke maaltijden, een sfeervolle ruimte om te verblijven e.d.</t>
      </text>
    </comment>
    <comment ref="B77" authorId="61" shapeId="0" xr:uid="{F31FBA39-A00D-4066-8125-31FCCD31481F}">
      <text>
        <t>[Threaded comment]
Your version of Excel allows you to read this threaded comment; however, any edits to it will get removed if the file is opened in a newer version of Excel. Learn more: https://go.microsoft.com/fwlink/?linkid=870924
Comment:
    Op de afdeling is de mogelijkheid om op een veilige manier naar buiten te gaan en de buitenruimte is uitnodigend om tijd door te brengen. Dit kan bijvoorbeeld door zitjes, dieren en horecavoorziening. 
Daarnaast stimuleren professionals revalidanten om naar buiten te gaan door bijvoorbeeld buiten therapeutische activiteiten aan te bieden of eetmomenten mogelijk te maken.</t>
      </text>
    </comment>
    <comment ref="B78" authorId="62" shapeId="0" xr:uid="{E71C85C6-0994-4091-A25A-6B1C37FF68B0}">
      <text>
        <t>[Threaded comment]
Your version of Excel allows you to read this threaded comment; however, any edits to it will get removed if the file is opened in a newer version of Excel. Learn more: https://go.microsoft.com/fwlink/?linkid=870924
Comment:
    Als bij ontslag naar de thuissituatie nog therapie nodig is (zowel ambulant of 1e lijn), begeleiden we deze overgang. Indien wenselijk zet dezelfde behandelaar de therapie voort. Als dit niet het geval is, zorgen we voor een warme overdracht. Dit kan op schrift, telefonisch of via videobeelden gaan.</t>
      </text>
    </comment>
    <comment ref="B79" authorId="63" shapeId="0" xr:uid="{E863ED55-CB91-4476-8A0C-74EE88F9DA7A}">
      <text>
        <t>[Threaded comment]
Your version of Excel allows you to read this threaded comment; however, any edits to it will get removed if the file is opened in a newer version of Excel. Learn more: https://go.microsoft.com/fwlink/?linkid=870924
Comment:
    Hierbij kan gedacht worden aan gespreksgroepen, geheugentraining e.d.</t>
      </text>
    </comment>
    <comment ref="B80" authorId="64" shapeId="0" xr:uid="{C8A3005E-7416-4FEA-B1FC-B99575867C7B}">
      <text>
        <t>[Threaded comment]
Your version of Excel allows you to read this threaded comment; however, any edits to it will get removed if the file is opened in a newer version of Excel. Learn more: https://go.microsoft.com/fwlink/?linkid=870924
Comment:
    Revalidanten met vergelijkbare diagnosegroepen zitten zo veel mogelijk op 1 afdeling bij elkaar om lotgenotencontact te stimuleren.
Een andere mogelijkheid voor deze clustering is tijdens de groepstherapie.</t>
      </text>
    </comment>
    <comment ref="B81" authorId="65" shapeId="0" xr:uid="{9FC232D1-AF97-48C2-9A83-B7B62B35D6FF}">
      <text>
        <t>[Threaded comment]
Your version of Excel allows you to read this threaded comment; however, any edits to it will get removed if the file is opened in a newer version of Excel. Learn more: https://go.microsoft.com/fwlink/?linkid=870924
Comment:
    Revalidanten weten op welke momenten therapeuten aanwezig zijn in de oefenruimtes en kunnen op die momenten onder supervisie extra oefeningen uitvoeren.</t>
      </text>
    </comment>
    <comment ref="B82" authorId="66" shapeId="0" xr:uid="{DF94696F-7325-4E63-AFFF-59584B6A2755}">
      <text>
        <t>[Threaded comment]
Your version of Excel allows you to read this threaded comment; however, any edits to it will get removed if the file is opened in a newer version of Excel. Learn more: https://go.microsoft.com/fwlink/?linkid=870924
Comment:
    Bezoek zonder mantelzorgtaken komt op specifieke bezoektijden langs om zo min mogelijk interferentie met het revalidatieklimaat te hebben.</t>
      </text>
    </comment>
    <comment ref="B83" authorId="67" shapeId="0" xr:uid="{BD33CB47-D699-493E-B928-897A3B62DC16}">
      <text>
        <t>[Threaded comment]
Your version of Excel allows you to read this threaded comment; however, any edits to it will get removed if the file is opened in a newer version of Excel. Learn more: https://go.microsoft.com/fwlink/?linkid=870924
Comment:
    Hierbij kan gedacht worden aan opdrachten voor geheugentraining en oefeningen m.b.t. communicatie of voor de rouwverwerking.</t>
      </text>
    </comment>
    <comment ref="B84" authorId="68" shapeId="0" xr:uid="{7A926C04-9715-4046-9CC7-2F399AEE4AE3}">
      <text>
        <t>[Threaded comment]
Your version of Excel allows you to read this threaded comment; however, any edits to it will get removed if the file is opened in a newer version of Excel. Learn more: https://go.microsoft.com/fwlink/?linkid=870924
Comment:
    Hierbij kan gedacht worden aan stappentellers, horloges voor hartslagmeting e.d.</t>
      </text>
    </comment>
    <comment ref="B85" authorId="69" shapeId="0" xr:uid="{141C9C8B-32DF-4D64-AB97-1F54DA1AA82D}">
      <text>
        <t>[Threaded comment]
Your version of Excel allows you to read this threaded comment; however, any edits to it will get removed if the file is opened in a newer version of Excel. Learn more: https://go.microsoft.com/fwlink/?linkid=870924
Comment:
    Hierbij kan gedacht worden aan gebruik van tablets, oefenapps, digitale routes fietsen, tovertafel, smartwatches, exergaming e.d..</t>
      </text>
    </comment>
    <comment ref="B86" authorId="70" shapeId="0" xr:uid="{D305862F-63F7-4C6E-ABBA-ED3A4EC333A5}">
      <text>
        <t>[Threaded comment]
Your version of Excel allows you to read this threaded comment; however, any edits to it will get removed if the file is opened in a newer version of Excel. Learn more: https://go.microsoft.com/fwlink/?linkid=870924
Comment:
    Hierbij kan gedacht worden aan technieken voor beeldbellen wat na de revalidatie gebruikt kan worden door thuiszorg of voor sociaal contact. Andere mogelijkheden zijn het gebruik van apps voor zelfstandig oefenen, communicatiemiddelen ter compensatie van communicatieproblematiek of medicijn dispenser.</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tc={6161F6ED-6D5F-4159-90D0-562C21C0EEC7}</author>
    <author>tc={535A931A-07D6-4260-9C80-62E5B6AAAB10}</author>
    <author>tc={333E3F44-1105-4B22-83BD-A260BA205975}</author>
    <author>tc={BA3C9DEC-61F1-4730-B63F-707F78433438}</author>
    <author>tc={D8220893-11FD-46BB-A3E2-2C47A0623E4A}</author>
    <author>tc={E5FD0D06-D126-4BBA-967A-78096D07265E}</author>
    <author>tc={BB471B23-9F8C-4330-B196-D4BE740B0C6A}</author>
    <author>tc={C9BD2AE5-A1C5-408A-A12F-57A5147F7AD9}</author>
    <author>tc={27BF4DBC-A507-4523-9D8A-B4E00386DF5C}</author>
    <author>tc={A3DF0267-4D95-4A70-9CC6-32469ADDC063}</author>
    <author>tc={56B99C37-87DE-449E-AF3E-177A8B10C49E}</author>
    <author>tc={991F9B33-AF0A-4301-BFE0-E3BFF31790E3}</author>
    <author>tc={FFF87C3D-C306-4FCB-9490-30D254EDA1F4}</author>
    <author>tc={1A93FB96-894C-4C4C-AF45-0F2EECECC9D2}</author>
    <author>tc={7A5F2D8B-7A73-49AA-8CDF-78CCCE002FA1}</author>
    <author>tc={066031D5-D5FF-4E73-9787-2E177294D370}</author>
    <author>tc={314398E7-10ED-4EE4-BF25-3E0EF2810634}</author>
    <author>tc={1920C005-A203-4BD5-ACCE-45CAFC5117DD}</author>
    <author>tc={0790D8CB-AFFB-4DFD-8AD6-39C50C873E57}</author>
    <author>tc={396203B5-2645-4534-BF92-0A433864F17A}</author>
    <author>tc={175756F4-CC53-4DBF-9700-F4919A6F96D4}</author>
    <author>tc={1B6A1CFE-4BA2-4C87-B3A9-FF596E154151}</author>
    <author>tc={04C176CD-A87E-4713-A2EE-55CC27E0AC17}</author>
    <author>tc={1C0D7D34-E453-4E10-B661-EC4193FC1568}</author>
    <author>tc={3DE51FBA-4C35-44A6-88BC-B833FA05FB5D}</author>
    <author>tc={FAC7A31D-E690-42ED-B4A6-32121AE34473}</author>
    <author>tc={FFF9CA74-6213-4E58-8DBE-E3904060170A}</author>
    <author>tc={F235AE41-4CFE-40F6-9DC4-A27B87745007}</author>
    <author>tc={2E37997E-86C1-4BC5-81D1-F4C21FA66A7F}</author>
    <author>tc={6ED6DE06-007C-4C72-B398-453FD390FBCA}</author>
    <author>tc={11FD8580-B873-4E42-B8C4-B0C17FB0612C}</author>
    <author>tc={AE79552C-8EF1-4E55-8BF7-CEECA64F778D}</author>
    <author>tc={E8F7EAD0-E9CE-41CE-8CB8-E5C69A1D8C3D}</author>
    <author>tc={1C8B5477-AF2B-435C-A3FE-415D554DF6CF}</author>
    <author>tc={9281D2C0-2138-4CB3-9021-581FAE046459}</author>
    <author>tc={FB97545D-2DCC-45EE-8B87-82D119B23EB1}</author>
    <author>tc={A9EEBC4F-1131-4EF4-9EB6-DEE7C9266214}</author>
    <author>tc={9C351957-37C2-47D5-ACCA-6D9D0A8D29C4}</author>
    <author>tc={1295CCDD-E69C-49A4-8D41-24D146BB6BDA}</author>
    <author>tc={33751A62-67F8-4AC6-ACB7-D43F4ECD82A8}</author>
    <author>tc={8CFA392B-270E-4EA1-A8B1-8713A5A5E87E}</author>
    <author>tc={E09E55E5-F5A9-47CF-AD37-CDC761BD8FAC}</author>
    <author>tc={07F7C320-97D6-48EA-8B9C-33724C5C7F34}</author>
    <author>tc={B5A49306-81E3-4654-A8A0-7F084B6503FF}</author>
    <author>tc={15450959-9D3C-4A9F-A0FE-5D100EE2C006}</author>
    <author>tc={DD93A784-D301-4BDD-8A5E-708104292CEA}</author>
    <author>tc={431D33E7-5F13-43E8-AD4C-BE434A7F66D4}</author>
    <author>tc={F5558005-3D5E-4DAE-8253-D2497E95B4D3}</author>
    <author>tc={9627F836-FE04-4F5B-97C8-A294D0CFEF9C}</author>
    <author>tc={861E6C38-9522-483E-8807-52C270423A22}</author>
    <author>tc={E176A72A-EE7A-4D14-A2C1-88AB8EF84E01}</author>
    <author>tc={8DD61407-1BE0-4FBC-951D-50DADC63004D}</author>
    <author>tc={2425CD2F-79FB-43FE-8769-477D0D13A115}</author>
    <author>tc={3B3EA70F-FEDE-4865-9898-C734B033CBB7}</author>
    <author>tc={C70BCBEF-3490-4E6D-BD0B-A0850D83279C}</author>
    <author>tc={FE76F7AE-18FC-46B6-8E16-B61175CDFCCC}</author>
    <author>tc={7BA00B5B-53A1-42DD-892D-1509DFF17162}</author>
    <author>tc={D17D0A50-6FF5-4B50-9B4E-B8F9C2E8E906}</author>
    <author>tc={19942395-3F48-41C5-8A3C-E934ED99D722}</author>
    <author>tc={604D35B7-3BF9-4A24-AA63-8E5A840B3B08}</author>
    <author>tc={2BD82F28-05FB-4517-824F-99541138E889}</author>
    <author>tc={9572EFD8-5115-460D-9609-480D1DBEFE15}</author>
    <author>tc={F36D3B83-E46A-423F-9266-68B8160099FE}</author>
    <author>tc={EF63F690-84B4-40A0-8906-6474A833E93F}</author>
    <author>tc={AF014CB7-372C-4481-B444-1BECD2E1A9F0}</author>
    <author>tc={F22C8219-A1BA-47C9-88E7-5B12FB760C45}</author>
    <author>tc={C7C5A5B6-111D-4E49-B600-A9D9162135C9}</author>
    <author>tc={8BAECBEE-749C-4EB2-8479-03F4CFF1C889}</author>
    <author>tc={31EFCBE0-2A1E-4951-9A4B-0A987024B8E5}</author>
    <author>tc={6BA7F808-6538-470F-A37C-C4B4784C2688}</author>
    <author>tc={52CF8516-5A03-4D82-8D03-E758B23C305E}</author>
  </authors>
  <commentList>
    <comment ref="B9" authorId="0" shapeId="0" xr:uid="{6161F6ED-6D5F-4159-90D0-562C21C0EEC7}">
      <text>
        <t>[Threaded comment]
Your version of Excel allows you to read this threaded comment; however, any edits to it will get removed if the file is opened in a newer version of Excel. Learn more: https://go.microsoft.com/fwlink/?linkid=870924
Comment:
    Wij kijken voor de inhoud van de revalidatie specifiek naar het doel van de revalidant. Hierop wordt bepaald welke therapeutische activiteiten worden ingezet en waarop wordt gefocust tijdens de revalidatie. Ook wordt de opnameduur bepaald aan de hand van het behalen van de persoonlijke doelen van de revalidant. De vraag is voortdurend: wat is er nog nodig voor deze revalidant om naar huis te gaan, welke doelen moeten nog bereikt worden?</t>
      </text>
    </comment>
    <comment ref="B10" authorId="1" shapeId="0" xr:uid="{535A931A-07D6-4260-9C80-62E5B6AAAB10}">
      <text>
        <t>[Threaded comment]
Your version of Excel allows you to read this threaded comment; however, any edits to it will get removed if the file is opened in a newer version of Excel. Learn more: https://go.microsoft.com/fwlink/?linkid=870924
Comment:
    In het revalidatieplan houden we alle informatie van de revalidant overzichtelijk bij en dit werken we structureel bij. Hierdoor heeft iedereen die bij de revalidant betrokken is inzicht in de relevante informatie, zoals medicatie, oefenschema’s, transferadviezen.</t>
      </text>
    </comment>
    <comment ref="B11" authorId="2" shapeId="0" xr:uid="{333E3F44-1105-4B22-83BD-A260BA205975}">
      <text>
        <t>[Threaded comment]
Your version of Excel allows you to read this threaded comment; however, any edits to it will get removed if the file is opened in a newer version of Excel. Learn more: https://go.microsoft.com/fwlink/?linkid=870924
Comment:
    Wij kijken bij de start van de revalidatie samen met de revalidant welke doelen hij/zij behaald wil hebben aan het einde van de revalidatie. Hierbij bespreken we welke doelen tijdens de klinische fase behaald moeten worden en aan welke doelen in de thuissituatie verder gewerkt kan worden.</t>
      </text>
    </comment>
    <comment ref="B12" authorId="3" shapeId="0" xr:uid="{BA3C9DEC-61F1-4730-B63F-707F78433438}">
      <text>
        <t>[Threaded comment]
Your version of Excel allows you to read this threaded comment; however, any edits to it will get removed if the file is opened in a newer version of Excel. Learn more: https://go.microsoft.com/fwlink/?linkid=870924
Comment:
    Tijdens huisbezoeken of proefverlof kijken we wat de revalidant nog nodig heeft in zijn revalidatieproces, zoals woningaanpassingen of taken oefenen in de relevante omgeving. Ook gebruiken we een huisbezoek om te ervaren of de revalidant nog tegen onverwachte problemen aan loopt. Oefenen met proefverlof in een proefwoning/appartement wordt hier ook bedoeld.</t>
      </text>
    </comment>
    <comment ref="A14" authorId="4" shapeId="0" xr:uid="{D8220893-11FD-46BB-A3E2-2C47A0623E4A}">
      <text>
        <t>[Threaded comment]
Your version of Excel allows you to read this threaded comment; however, any edits to it will get removed if the file is opened in a newer version of Excel. Learn more: https://go.microsoft.com/fwlink/?linkid=870924
Comment:
    In deze tool wordt ervan uitgegaan dat betrekken van de mantelzorger gebeurt binnen de juridische kaders, dus met toestemming van de revalidant dan wel als vertegenwoordiger van de revalidant.</t>
      </text>
    </comment>
    <comment ref="B15" authorId="5" shapeId="0" xr:uid="{E5FD0D06-D126-4BBA-967A-78096D07265E}">
      <text>
        <t>[Threaded comment]
Your version of Excel allows you to read this threaded comment; however, any edits to it will get removed if the file is opened in a newer version of Excel. Learn more: https://go.microsoft.com/fwlink/?linkid=870924
Comment:
    Tijdens de revalidatie bespreken we regelmatig welke doelen behaald moeten worden tijdens de klinische revalidatiefase en welke doelen vervolgens thuis aan verder wordt gewerkt. 
Ook wordt de revalidant voorbereid op uitdagingen die in de thuissituatie kunnen spelen.</t>
      </text>
    </comment>
    <comment ref="B16" authorId="6" shapeId="0" xr:uid="{BB471B23-9F8C-4330-B196-D4BE740B0C6A}">
      <text>
        <t>[Threaded comment]
Your version of Excel allows you to read this threaded comment; however, any edits to it will get removed if the file is opened in a newer version of Excel. Learn more: https://go.microsoft.com/fwlink/?linkid=870924
Comment:
    De revalidant en mantelzorger werken mee aan het opstellen van het revalidatieplan inclusief het opstellen van de doelen, evaluatie van het verloop van de revalidatie en de voorbereiding op het ontslagtraject.</t>
      </text>
    </comment>
    <comment ref="B17" authorId="7" shapeId="0" xr:uid="{C9BD2AE5-A1C5-408A-A12F-57A5147F7AD9}">
      <text>
        <t>[Threaded comment]
Your version of Excel allows you to read this threaded comment; however, any edits to it will get removed if the file is opened in a newer version of Excel. Learn more: https://go.microsoft.com/fwlink/?linkid=870924
Comment:
    Denk aan het aanleren van tiltechnieken en gebruik van tilhulpmiddelen, maar ook aan ondersteunen bij ADL taken zoals steunkousen aantrekken of begeleiden tijdens toiletgang en helpen bij inname van medicijnen.</t>
      </text>
    </comment>
    <comment ref="B18" authorId="8" shapeId="0" xr:uid="{27BF4DBC-A507-4523-9D8A-B4E00386DF5C}">
      <text>
        <t>[Threaded comment]
Your version of Excel allows you to read this threaded comment; however, any edits to it will get removed if the file is opened in a newer version of Excel. Learn more: https://go.microsoft.com/fwlink/?linkid=870924
Comment:
    Tijdens het verblijf op de revalidatieafdeling geven we uitleg over wat het ziektebeeld van de revalidant inhoud. Dit kan op meerdere momenten en manieren, voorbeelden hiervan zijn: informatiebijeenkomsten, folders, mondelinge uitleg tijdens contactmoment of MDO, overzicht van relevante websites, enz.</t>
      </text>
    </comment>
    <comment ref="B19" authorId="9" shapeId="0" xr:uid="{A3DF0267-4D95-4A70-9CC6-32469ADDC063}">
      <text>
        <t>[Threaded comment]
Your version of Excel allows you to read this threaded comment; however, any edits to it will get removed if the file is opened in a newer version of Excel. Learn more: https://go.microsoft.com/fwlink/?linkid=870924
Comment:
    Wij nemen de revalidant en mantelzorger mee bij alle beslissingen tijdens het revalidatieproces. Ook zien we ze als teamlid en voorzien ze van alle relevante informatie.</t>
      </text>
    </comment>
    <comment ref="B20" authorId="10" shapeId="0" xr:uid="{56B99C37-87DE-449E-AF3E-177A8B10C49E}">
      <text>
        <t>[Threaded comment]
Your version of Excel allows you to read this threaded comment; however, any edits to it will get removed if the file is opened in a newer version of Excel. Learn more: https://go.microsoft.com/fwlink/?linkid=870924
Comment:
    Tijdens de revalidatie screenen we of er veranderingen zijn in de cognitie. Indien dit het geval is, geven we de revalidant en mantelzorger uitleg over de cognitieve problemen die zijn ontstaan en wordt hun geleerd hoe hier mee om te gaan (bijv. apraxie, planning, coördinatie).</t>
      </text>
    </comment>
    <comment ref="B21" authorId="11" shapeId="0" xr:uid="{991F9B33-AF0A-4301-BFE0-E3BFF31790E3}">
      <text>
        <t>[Threaded comment]
Your version of Excel allows you to read this threaded comment; however, any edits to it will get removed if the file is opened in a newer version of Excel. Learn more: https://go.microsoft.com/fwlink/?linkid=870924
Comment:
    Tijdens de revalidatie screenen we of de revalidant een veranderde belastbaarheid en veranderde prikkelverwerking heeft. Indien dit het geval is, geven we revalidant en mantelzorger uitleg over de belasting/belastbaarheid en wordt hun geleerd hoe hier mee om te gaan.</t>
      </text>
    </comment>
    <comment ref="B22" authorId="12" shapeId="0" xr:uid="{FFF87C3D-C306-4FCB-9490-30D254EDA1F4}">
      <text>
        <t>[Threaded comment]
Your version of Excel allows you to read this threaded comment; however, any edits to it will get removed if the file is opened in a newer version of Excel. Learn more: https://go.microsoft.com/fwlink/?linkid=870924
Comment:
    Tijdens het revalidatieproces kijken we naar de belastbaarheid van de mantelzorger, of die na ontslag naar de thuissituatie de zorg vol kan houden of dat er problemen zijn met de verwerking van datgene wat de revalidant is overkomen. 
Indien dit het geval is, geven we de mantelzorger advies waar hiervoor hulp gevonden kan worden (bijv. psycholoog of maatschappelijk werk).</t>
      </text>
    </comment>
    <comment ref="B23" authorId="13" shapeId="0" xr:uid="{1A93FB96-894C-4C4C-AF45-0F2EECECC9D2}">
      <text>
        <t>[Threaded comment]
Your version of Excel allows you to read this threaded comment; however, any edits to it will get removed if the file is opened in a newer version of Excel. Learn more: https://go.microsoft.com/fwlink/?linkid=870924
Comment:
    Revalidanten en mantelzorgers hebben inspraak bij het MDO en/of zijn aanwezig bij het MDO.</t>
      </text>
    </comment>
    <comment ref="B24" authorId="14" shapeId="0" xr:uid="{7A5F2D8B-7A73-49AA-8CDF-78CCCE002FA1}">
      <text>
        <t>[Threaded comment]
Your version of Excel allows you to read this threaded comment; however, any edits to it will get removed if the file is opened in a newer version of Excel. Learn more: https://go.microsoft.com/fwlink/?linkid=870924
Comment:
    Revalidanten en mantelzorgers kunnen het volledige cliëntdossier van de revalidant live inzien. Ook hebben ze de mogelijkheid om hier zelf hun bevindingen en terugkoppelingen in te rapporteren. Bijvoorbeeld rapportages over het zelfstandig oefenen, over huisbezoek of over het mentaal welbevinden.</t>
      </text>
    </comment>
    <comment ref="B25" authorId="15" shapeId="0" xr:uid="{066031D5-D5FF-4E73-9787-2E177294D370}">
      <text>
        <t>[Threaded comment]
Your version of Excel allows you to read this threaded comment; however, any edits to it will get removed if the file is opened in a newer version of Excel. Learn more: https://go.microsoft.com/fwlink/?linkid=870924
Comment:
    Wij stimuleren mantelzorgers aanwezig te zijn op de revalidatieafdeling, zodat ze op de afdeling dezelfde taken kunnen oefenen en uitvoeren die ze na ontslag in de thuissituatie gaan uitvoeren.</t>
      </text>
    </comment>
    <comment ref="B28" authorId="16" shapeId="0" xr:uid="{314398E7-10ED-4EE4-BF25-3E0EF2810634}">
      <text>
        <t>[Threaded comment]
Your version of Excel allows you to read this threaded comment; however, any edits to it will get removed if the file is opened in a newer version of Excel. Learn more: https://go.microsoft.com/fwlink/?linkid=870924
Comment:
    Wij stimuleren revalidanten om zoveel mogelijk activiteiten zelfstandig uit te voeren. Dit kan bijvoorbeeld zijn tijdens de ADL, eetmomenten, ontspanningsmomenten e.d.</t>
      </text>
    </comment>
    <comment ref="B29" authorId="17" shapeId="0" xr:uid="{1920C005-A203-4BD5-ACCE-45CAFC5117DD}">
      <text>
        <t>[Threaded comment]
Your version of Excel allows you to read this threaded comment; however, any edits to it will get removed if the file is opened in a newer version of Excel. Learn more: https://go.microsoft.com/fwlink/?linkid=870924
Comment:
    Verpleegkundigen, verzorgenden, voedingsassistenten, enz. hebben een therapeutische rol en in alle contacten begeleiden zij de revalidanten bij het oefenen van (deel)taken. Bijvoorbeeld (onderdelen van) de ochtendzorg, brood smeren, bed opmaken, gordijnen openen e.d.</t>
      </text>
    </comment>
    <comment ref="B30" authorId="18" shapeId="0" xr:uid="{0790D8CB-AFFB-4DFD-8AD6-39C50C873E57}">
      <text>
        <t>[Threaded comment]
Your version of Excel allows you to read this threaded comment; however, any edits to it will get removed if the file is opened in a newer version of Excel. Learn more: https://go.microsoft.com/fwlink/?linkid=870924
Comment:
    Alle professionals van de revalidatieafdeling werken gezamenlijk aan alle doelen van de revalidant. Hierbij heeft ieder expertise op het eigen vakgebied, en is in staat om voorbij de grenzen van het vakgebied te kijken.</t>
      </text>
    </comment>
    <comment ref="B31" authorId="19" shapeId="0" xr:uid="{396203B5-2645-4534-BF92-0A433864F17A}">
      <text>
        <t>[Threaded comment]
Your version of Excel allows you to read this threaded comment; however, any edits to it will get removed if the file is opened in a newer version of Excel. Learn more: https://go.microsoft.com/fwlink/?linkid=870924
Comment:
    Alle professionals laten deze kenmerken zien in hun basishouding op de revalidatieafdeling.</t>
      </text>
    </comment>
    <comment ref="B32" authorId="20" shapeId="0" xr:uid="{175756F4-CC53-4DBF-9700-F4919A6F96D4}">
      <text>
        <t>[Threaded comment]
Your version of Excel allows you to read this threaded comment; however, any edits to it will get removed if the file is opened in a newer version of Excel. Learn more: https://go.microsoft.com/fwlink/?linkid=870924
Comment:
    Zowel het team als management dragen een visie op revalidatie uit. Deze visie beschrijven we in (beleids)documenten en hierbij houden we rekening met de kenmerken van een uitdagend revalidatieklimaat.</t>
      </text>
    </comment>
    <comment ref="B33" authorId="21" shapeId="0" xr:uid="{1B6A1CFE-4BA2-4C87-B3A9-FF596E154151}">
      <text>
        <t>[Threaded comment]
Your version of Excel allows you to read this threaded comment; however, any edits to it will get removed if the file is opened in a newer version of Excel. Learn more: https://go.microsoft.com/fwlink/?linkid=870924
Comment:
    Wij passen onze benadering en manier van informatie overbrengen aan de leerstijl van de revalidant aan. 
Voorbeelden van verschillende leerstijlen zijn: visueel leren (afbeeldingen, video’s e.d.), auditief leren (informatie koppelen aan muziek en geluid), verbaal leren (informatie mondeling overbrengen), fysiek leren (lichaamstaal, voordoen), sociaal leren (samen met anderen leren) of solitair leren (zelfstandig leren).</t>
      </text>
    </comment>
    <comment ref="B34" authorId="22" shapeId="0" xr:uid="{04C176CD-A87E-4713-A2EE-55CC27E0AC17}">
      <text>
        <t>[Threaded comment]
Your version of Excel allows you to read this threaded comment; however, any edits to it will get removed if the file is opened in a newer version of Excel. Learn more: https://go.microsoft.com/fwlink/?linkid=870924
Comment:
    Doordat alle professionals gezamenlijk verantwoordelijk zijn voor het behalen van de revalidatiedoelen, zijn ook alle professionals gelijkwaardig. Dit betekent bijvoorbeeld dat professionals in overleg samenwerken, openstaan en geïnteresseerd zijn in elkaars inzichten, dat iedereen zich gehoord voelt en dat besluitvorming op een constructieve manier plaatsvindt, rekening houdend met ieders expertise en verantwoordelijkheid.</t>
      </text>
    </comment>
    <comment ref="B35" authorId="23" shapeId="0" xr:uid="{1C0D7D34-E453-4E10-B661-EC4193FC1568}">
      <text>
        <t>[Threaded comment]
Your version of Excel allows you to read this threaded comment; however, any edits to it will get removed if the file is opened in a newer version of Excel. Learn more: https://go.microsoft.com/fwlink/?linkid=870924
Comment:
    Alle professionals stimuleren revalidanten vanuit een revalidatieattitude op dezelfde manier en tot dezelfde activiteiten. Hierdoor weet de revalidant waar hij/zij aan toe is en wat er van hem/haar verwacht wordt. Alle betrokken professionals, de revalidant en mantelzorger weten wat de revalidant zelfstandig mag doen en hoe/zij dit verder kan oefenen.</t>
      </text>
    </comment>
    <comment ref="B36" authorId="24" shapeId="0" xr:uid="{3DE51FBA-4C35-44A6-88BC-B833FA05FB5D}">
      <text>
        <t>[Threaded comment]
Your version of Excel allows you to read this threaded comment; however, any edits to it will get removed if the file is opened in a newer version of Excel. Learn more: https://go.microsoft.com/fwlink/?linkid=870924
Comment:
    Wij kiezen bewust voor het werken op een revalidatieafdeling en weten dat hier een eigen dynamiek en cultuur heerst. We zijn bereid aanvullende kennis en competenties te verwerven.</t>
      </text>
    </comment>
    <comment ref="B37" authorId="25" shapeId="0" xr:uid="{FAC7A31D-E690-42ED-B4A6-32121AE34473}">
      <text>
        <t>[Threaded comment]
Your version of Excel allows you to read this threaded comment; however, any edits to it will get removed if the file is opened in a newer version of Excel. Learn more: https://go.microsoft.com/fwlink/?linkid=870924
Comment:
    Professionals worden gestimuleerd om hun kennis van geriatrie en revalidatie op niveau te houden. Dit kan bijvoorbeeld middels congresbezoeken, abonnementen op vakbladen, (interne) scholingen, werken met richtlijnen, zorgpaden en protocollen enz.</t>
      </text>
    </comment>
    <comment ref="B38" authorId="26" shapeId="0" xr:uid="{FFF9CA74-6213-4E58-8DBE-E3904060170A}">
      <text>
        <t>[Threaded comment]
Your version of Excel allows you to read this threaded comment; however, any edits to it will get removed if the file is opened in a newer version of Excel. Learn more: https://go.microsoft.com/fwlink/?linkid=870924
Comment:
    Tijdens de revalidatiefase kijken we met de revalidant naar hoe deze na de revalidatie zijn leven wil inrichten. Hiervoor benodigde vaardigheden nemen we op in de revalidatiedoelen en kunnen zowel tijdens de klinische als ambulante fase worden behaald.</t>
      </text>
    </comment>
    <comment ref="B39" authorId="27" shapeId="0" xr:uid="{F235AE41-4CFE-40F6-9DC4-A27B87745007}">
      <text>
        <t>[Threaded comment]
Your version of Excel allows you to read this threaded comment; however, any edits to it will get removed if the file is opened in a newer version of Excel. Learn more: https://go.microsoft.com/fwlink/?linkid=870924
Comment:
    Om een goede sfeer en onderling contact te stimuleren bieden we op de afdeling verschillende activiteiten aan. Hierbij kan gedacht worden aan ontspanningsactiviteiten, creatieve activiteiten en sportieve activiteiten. Ook met muziek of gesprekshulpmiddelen (vragen kaartjes, themagroepen e.d.) kan dit worden gecreëerd.</t>
      </text>
    </comment>
    <comment ref="B40" authorId="28" shapeId="0" xr:uid="{2E37997E-86C1-4BC5-81D1-F4C21FA66A7F}">
      <text>
        <t>[Threaded comment]
Your version of Excel allows you to read this threaded comment; however, any edits to it will get removed if the file is opened in a newer version of Excel. Learn more: https://go.microsoft.com/fwlink/?linkid=870924
Comment:
    Bij het aanbieden van informatie maken we gebruik van een mix van communicatiemiddelen zoals gesproken woord, filmpjes, posters, folders, apps, websites, informatiebord e.d.</t>
      </text>
    </comment>
    <comment ref="B41" authorId="29" shapeId="0" xr:uid="{6ED6DE06-007C-4C72-B398-453FD390FBCA}">
      <text>
        <t>[Threaded comment]
Your version of Excel allows you to read this threaded comment; however, any edits to it will get removed if the file is opened in a newer version of Excel. Learn more: https://go.microsoft.com/fwlink/?linkid=870924
Comment:
    Een kartrekker of projectgroep houdt het overzicht over de verschillende aspecten van het uitdagend revalidatieklimaat. Om deze aspecten te ontwikkelen of borgen betrekken zij de overige professionals van de afdeling.</t>
      </text>
    </comment>
    <comment ref="B42" authorId="30" shapeId="0" xr:uid="{11FD8580-B873-4E42-B8C4-B0C17FB0612C}">
      <text>
        <t>[Threaded comment]
Your version of Excel allows you to read this threaded comment; however, any edits to it will get removed if the file is opened in a newer version of Excel. Learn more: https://go.microsoft.com/fwlink/?linkid=870924
Comment:
    Als een revalidatiedoel betrekking heeft op een activiteit buiten kantoortijden, oefenen de behandelaren (zoals fysiotherapie, ergotherapie, logopedie, psycholoog etc.) deze activiteit ook op relevante momenten. Bijvoorbeeld doelen rondom het avondeten of transfers in de avond.</t>
      </text>
    </comment>
    <comment ref="B43" authorId="31" shapeId="0" xr:uid="{AE79552C-8EF1-4E55-8BF7-CEECA64F778D}">
      <text>
        <t>[Threaded comment]
Your version of Excel allows you to read this threaded comment; however, any edits to it will get removed if the file is opened in a newer version of Excel. Learn more: https://go.microsoft.com/fwlink/?linkid=870924
Comment:
    Revalidanten zijn bezig om hun huidige situatie te verbeteren en zich eventueel aan te passen aan deze situatie. Door ze aan te spreken als revalidant, wordt benadrukt dat ze aan deze aspecten aan het werk zijn.</t>
      </text>
    </comment>
    <comment ref="B46" authorId="32" shapeId="0" xr:uid="{E8F7EAD0-E9CE-41CE-8CB8-E5C69A1D8C3D}">
      <text>
        <t>[Threaded comment]
Your version of Excel allows you to read this threaded comment; however, any edits to it will get removed if the file is opened in a newer version of Excel. Learn more: https://go.microsoft.com/fwlink/?linkid=870924
Comment:
    Hierbij kan gedacht worden aan stoelen op een lange gang, leuningen in de gang, oefenmaterialen (fiets, sport/spel, ballen etc.) beschikbaar en in het zicht, pictogrammen met oefeningen, mogelijkheid om zelf eten en drinken te pakken e.d.</t>
      </text>
    </comment>
    <comment ref="B47" authorId="33" shapeId="0" xr:uid="{1C8B5477-AF2B-435C-A3FE-415D554DF6CF}">
      <text>
        <t>[Threaded comment]
Your version of Excel allows you to read this threaded comment; however, any edits to it will get removed if the file is opened in a newer version of Excel. Learn more: https://go.microsoft.com/fwlink/?linkid=870924
Comment:
    Alle bij de revalidatie benodigde ADL hulpmiddelen en oefenmaterialen zijn beschikbaar. Deze materialen zijn ook de hele dag zichtbaar en te pakken voor revalidant en mantelzorger om het zelfstandig oefenen te stimuleren. Hierbij geven we de revalidant en mantelzorger uitleg hoe ze dit veilig kunnen gebruiken.</t>
      </text>
    </comment>
    <comment ref="B48" authorId="34" shapeId="0" xr:uid="{9281D2C0-2138-4CB3-9021-581FAE046459}">
      <text>
        <t>[Threaded comment]
Your version of Excel allows you to read this threaded comment; however, any edits to it will get removed if the file is opened in a newer version of Excel. Learn more: https://go.microsoft.com/fwlink/?linkid=870924
Comment:
    De oefenzaal en andere oefenmaterialen zijn de gehele dag beschikbaar, waardoor de revalidant ook buiten kantoortijden in staat is om zelfstandig te oefenen.</t>
      </text>
    </comment>
    <comment ref="B49" authorId="35" shapeId="0" xr:uid="{FB97545D-2DCC-45EE-8B87-82D119B23EB1}">
      <text>
        <t>[Threaded comment]
Your version of Excel allows you to read this threaded comment; however, any edits to it will get removed if the file is opened in a newer version of Excel. Learn more: https://go.microsoft.com/fwlink/?linkid=870924
Comment:
    De energie en eiwitbehoefte van revalidanten behalen we zoveel mogelijk met reguliere producten, vergelijkbaar met thuis. Hierbij kan gedacht worden aan zuivelproducten, vis, noten e.d.</t>
      </text>
    </comment>
    <comment ref="B50" authorId="36" shapeId="0" xr:uid="{A9EEBC4F-1131-4EF4-9EB6-DEE7C9266214}">
      <text>
        <t>[Threaded comment]
Your version of Excel allows you to read this threaded comment; however, any edits to it will get removed if the file is opened in a newer version of Excel. Learn more: https://go.microsoft.com/fwlink/?linkid=870924
Comment:
    Bij de indeling van het gebouw hebben we rekening gehouden met de loopafstand voor revalidanten, zodat ze worden gestimuleerd om transfers lopend af te leggen (evt. onder begeleiding). Indien een afstand te lang is, hebben we stoelen op de gang voor rustmomenten. Daarnaast hebben we op relevante plekken leuningen. Dit biedt revalidanten veiligheid en een mogelijkheid om oefeningen aan uit te voeren.</t>
      </text>
    </comment>
    <comment ref="B51" authorId="37" shapeId="0" xr:uid="{9C351957-37C2-47D5-ACCA-6D9D0A8D29C4}">
      <text>
        <t>[Threaded comment]
Your version of Excel allows you to read this threaded comment; however, any edits to it will get removed if the file is opened in a newer version of Excel. Learn more: https://go.microsoft.com/fwlink/?linkid=870924
Comment:
    Revalidanten hebben de mogelijkheid om zich terug te trekken in een prikkelarme ruimte. Hier zijn bijvoorbeeld minder geluid, licht en andere visuele prikkels. Dit is zowel in een prikkelarme huiskamer als op de eigen kamer mogelijk.</t>
      </text>
    </comment>
    <comment ref="B52" authorId="38" shapeId="0" xr:uid="{1295CCDD-E69C-49A4-8D41-24D146BB6BDA}">
      <text>
        <t>[Threaded comment]
Your version of Excel allows you to read this threaded comment; however, any edits to it will get removed if the file is opened in a newer version of Excel. Learn more: https://go.microsoft.com/fwlink/?linkid=870924
Comment:
    Op de afdeling hebben we een trap. Daarnaast hebben we op de afdeling of in de buitenruimte de mogelijkheid om te lopen op verschillende ondergronden, zoals: vloerbedekking, laminaat, trottoirtegels, kinderkopjes, stoepranden, kiezelstenen e.d.</t>
      </text>
    </comment>
    <comment ref="B53" authorId="39" shapeId="0" xr:uid="{33751A62-67F8-4AC6-ACB7-D43F4ECD82A8}">
      <text>
        <t>[Threaded comment]
Your version of Excel allows you to read this threaded comment; however, any edits to it will get removed if the file is opened in a newer version of Excel. Learn more: https://go.microsoft.com/fwlink/?linkid=870924
Comment:
    In de slaapkamer hebben we een zitje met makkelijke stoel en voldoende ruimte om met een eventuele rolstoel te manoeuvreren. Daarnaast is een eventuele televisie goed zichtbaar, zonder dat de revalidant op bed hoeft te liggen.</t>
      </text>
    </comment>
    <comment ref="B54" authorId="40" shapeId="0" xr:uid="{8CFA392B-270E-4EA1-A8B1-8713A5A5E87E}">
      <text>
        <t>[Threaded comment]
Your version of Excel allows you to read this threaded comment; however, any edits to it will get removed if the file is opened in a newer version of Excel. Learn more: https://go.microsoft.com/fwlink/?linkid=870924
Comment:
    Alle oefenruimtes zijn op de afdeling of direct vanuit de afdeling te bereiken en we gebruiken ook de slaapkamer, huiskamer en gangen als oefenruimte. Hierdoor is er toezicht als revalidanten zelfstandig oefenen. Daarnaast stimuleert het de interdisciplinaire samenwerking en zien alle professionals hoever de revalidant is in zijn revalidatie.</t>
      </text>
    </comment>
    <comment ref="B55" authorId="41" shapeId="0" xr:uid="{E09E55E5-F5A9-47CF-AD37-CDC761BD8FAC}">
      <text>
        <t>[Threaded comment]
Your version of Excel allows you to read this threaded comment; however, any edits to it will get removed if the file is opened in a newer version of Excel. Learn more: https://go.microsoft.com/fwlink/?linkid=870924
Comment:
    Op de afdeling hebben we bijvoorbeeld een gezamenlijke huiskamer of eetzaal waar het gezellig is om te verblijven. Hierdoor wordt het contact tussen revalidanten en het gezamenlijke oefenen gestimuleerd.</t>
      </text>
    </comment>
    <comment ref="B56" authorId="42" shapeId="0" xr:uid="{07F7C320-97D6-48EA-8B9C-33724C5C7F34}">
      <text>
        <t>[Threaded comment]
Your version of Excel allows you to read this threaded comment; however, any edits to it will get removed if the file is opened in a newer version of Excel. Learn more: https://go.microsoft.com/fwlink/?linkid=870924
Comment:
    Voorbeelden van herkenningspunten zijn: wegbewijzering, naamkaartjes of kamernummers bij de slaapkamers, gangen en of deuren hebben verschillende kleur of thema, klokken met datum e.d.</t>
      </text>
    </comment>
    <comment ref="B57" authorId="43" shapeId="0" xr:uid="{B5A49306-81E3-4654-A8A0-7F084B6503FF}">
      <text>
        <t>[Threaded comment]
Your version of Excel allows you to read this threaded comment; however, any edits to it will get removed if the file is opened in a newer version of Excel. Learn more: https://go.microsoft.com/fwlink/?linkid=870924
Comment:
    Revalidanten hebben op de afdeling de keuze om gebruik te maken van spelletjes, computers, kranten, boeken en televisie.</t>
      </text>
    </comment>
    <comment ref="B58" authorId="44" shapeId="0" xr:uid="{15450959-9D3C-4A9F-A0FE-5D100EE2C006}">
      <text>
        <t>[Threaded comment]
Your version of Excel allows you to read this threaded comment; however, any edits to it will get removed if the file is opened in a newer version of Excel. Learn more: https://go.microsoft.com/fwlink/?linkid=870924
Comment:
    Revalidanten kunnen in hun eigen slaapkamer en badkamer de tijd nemen om relevante vaardigheden te oefenen.</t>
      </text>
    </comment>
    <comment ref="B59" authorId="45" shapeId="0" xr:uid="{DD93A784-D301-4BDD-8A5E-708104292CEA}">
      <text>
        <t>[Threaded comment]
Your version of Excel allows you to read this threaded comment; however, any edits to it will get removed if the file is opened in a newer version of Excel. Learn more: https://go.microsoft.com/fwlink/?linkid=870924
Comment:
    Alle professionals werken zo veel mogelijk op de afdeling. Dit stimuleert interdisciplinaire samenwerking en maakt dat alle professionals op de hoogte zijn van de voortgang van de revalidant.</t>
      </text>
    </comment>
    <comment ref="B60" authorId="46" shapeId="0" xr:uid="{431D33E7-5F13-43E8-AD4C-BE434A7F66D4}">
      <text>
        <t>[Threaded comment]
Your version of Excel allows you to read this threaded comment; however, any edits to it will get removed if the file is opened in a newer version of Excel. Learn more: https://go.microsoft.com/fwlink/?linkid=870924
Comment:
    Revalidanten kunnen dicht bij hun woonplaats revalideren, waardoor ze in staat zijn om betekenisvolle contacten te onderhouden. Mantelzorgers zijn hierdoor goed in staat om langs te komen.</t>
      </text>
    </comment>
    <comment ref="B61" authorId="47" shapeId="0" xr:uid="{F5558005-3D5E-4DAE-8253-D2497E95B4D3}">
      <text>
        <t>[Threaded comment]
Your version of Excel allows you to read this threaded comment; however, any edits to it will get removed if the file is opened in a newer version of Excel. Learn more: https://go.microsoft.com/fwlink/?linkid=870924
Comment:
    Indien gewenst kunnen we een oefenruimte afschermen, bijvoorbeeld door een verschuifbare wand of kamerscherm.</t>
      </text>
    </comment>
    <comment ref="B62" authorId="48" shapeId="0" xr:uid="{9627F836-FE04-4F5B-97C8-A294D0CFEF9C}">
      <text>
        <t>[Threaded comment]
Your version of Excel allows you to read this threaded comment; however, any edits to it will get removed if the file is opened in a newer version of Excel. Learn more: https://go.microsoft.com/fwlink/?linkid=870924
Comment:
    Op de revalidatieafdeling gebruiken we zo veel mogelijk consumentenproducten, zodat revalidanten hiermee kunnen oefenen. Hierbij kan gedacht worden aan een filterkoffieapparaat of Senseo en een waterkoker in plaats van een industrieel koffieapparaat. Ook richten we de slaapkamer zo veel mogelijk in als thuis door bijvoorbeeld de plaats van het bed of lijnen op de grond bij het toilet om de grenzen van het toilet thuis aan te geven.</t>
      </text>
    </comment>
    <comment ref="B63" authorId="49" shapeId="0" xr:uid="{861E6C38-9522-483E-8807-52C270423A22}">
      <text>
        <t>[Threaded comment]
Your version of Excel allows you to read this threaded comment; however, any edits to it will get removed if the file is opened in a newer version of Excel. Learn more: https://go.microsoft.com/fwlink/?linkid=870924
Comment:
    Revalidanten hebben tijdens hun opname de mogelijkheid om aan te sluiten bij sociale activiteiten zoals een kaartgroep en muziek, of hebben de mogelijkheid deze contacten en activiteiten te behouden. Daarnaast zijn er restaurants en/of winkels in de buurt.</t>
      </text>
    </comment>
    <comment ref="B64" authorId="50" shapeId="0" xr:uid="{E176A72A-EE7A-4D14-A2C1-88AB8EF84E01}">
      <text>
        <t>[Threaded comment]
Your version of Excel allows you to read this threaded comment; however, any edits to it will get removed if the file is opened in a newer version of Excel. Learn more: https://go.microsoft.com/fwlink/?linkid=870924
Comment:
    Op de revalidatieafdeling hebben we kleinschalige groepen, zodat revalidanten en professionals elkaar goed kennen. Hierdoor kunnen ze elkaar beter stimuleren en motiveren.</t>
      </text>
    </comment>
    <comment ref="B65" authorId="51" shapeId="0" xr:uid="{8DD61407-1BE0-4FBC-951D-50DADC63004D}">
      <text>
        <t>[Threaded comment]
Your version of Excel allows you to read this threaded comment; however, any edits to it will get removed if the file is opened in a newer version of Excel. Learn more: https://go.microsoft.com/fwlink/?linkid=870924
Comment:
    Revalidatie is een aparte tak van sport, met andere activiteiten en visie dan langdurige zorg en vindt daarom plaats in een apart gebouw.</t>
      </text>
    </comment>
    <comment ref="B68" authorId="52" shapeId="0" xr:uid="{2425CD2F-79FB-43FE-8769-477D0D13A115}">
      <text>
        <t>[Threaded comment]
Your version of Excel allows you to read this threaded comment; however, any edits to it will get removed if the file is opened in a newer version of Excel. Learn more: https://go.microsoft.com/fwlink/?linkid=870924
Comment:
    Hierbij kan gedacht worden aan (voorbereidende) loopoefeningen, oefeningen m.b.t. ochtendzorg of maaltijdvoorziening, zelfstandig oefenen in de oefenzaal, e.d.</t>
      </text>
    </comment>
    <comment ref="B69" authorId="53" shapeId="0" xr:uid="{3B3EA70F-FEDE-4865-9898-C734B033CBB7}">
      <text>
        <t>[Threaded comment]
Your version of Excel allows you to read this threaded comment; however, any edits to it will get removed if the file is opened in a newer version of Excel. Learn more: https://go.microsoft.com/fwlink/?linkid=870924
Comment:
    Voor het uitvoeren van de zelfstandige oefeningen zijn alleen eventuele huis, tuin en keuken materialen nodig. Hierdoor kan de revalidant ook na ontslag van de revalidatieafdeling de zelfstandige oefeningen blijven uitvoeren.</t>
      </text>
    </comment>
    <comment ref="B70" authorId="54" shapeId="0" xr:uid="{C70BCBEF-3490-4E6D-BD0B-A0850D83279C}">
      <text>
        <t>[Threaded comment]
Your version of Excel allows you to read this threaded comment; however, any edits to it will get removed if the file is opened in a newer version of Excel. Learn more: https://go.microsoft.com/fwlink/?linkid=870924
Comment:
    Tijdens therapeutische activiteiten oefenen we relevante taken voor thuis. Bijvoorbeeld het openen van deuren zoals de revalidant ze thuis ook heeft, het pakken van eten uit kastjes op de hoogte van thuis, in en uit bed stappen aan de kant van thuis, draaien in kleine ruimtes zoals thuis.</t>
      </text>
    </comment>
    <comment ref="B71" authorId="55" shapeId="0" xr:uid="{FE76F7AE-18FC-46B6-8E16-B61175CDFCCC}">
      <text>
        <t>[Threaded comment]
Your version of Excel allows you to read this threaded comment; however, any edits to it will get removed if the file is opened in a newer version of Excel. Learn more: https://go.microsoft.com/fwlink/?linkid=870924
Comment:
    De revalidant kan betrokken zijn bij het bereiden van de warme maaltijd, het klaarmaken van de tafel, het smeren van brood, het pakken van spullen, e.d.</t>
      </text>
    </comment>
    <comment ref="B72" authorId="56" shapeId="0" xr:uid="{7BA00B5B-53A1-42DD-892D-1509DFF17162}">
      <text>
        <t>[Threaded comment]
Your version of Excel allows you to read this threaded comment; however, any edits to it will get removed if the file is opened in a newer version of Excel. Learn more: https://go.microsoft.com/fwlink/?linkid=870924
Comment:
    We hebben een gezamenlijke ruimte om te eten waar in principe ook de maaltijd plaats vindt. Deze gezamenlijke maaltijd leidt tot lotgenotencontact en revalidanten kunnen elkaar helpen of van elkaar leren.</t>
      </text>
    </comment>
    <comment ref="B73" authorId="57" shapeId="0" xr:uid="{D17D0A50-6FF5-4B50-9B4E-B8F9C2E8E906}">
      <text>
        <t>[Threaded comment]
Your version of Excel allows you to read this threaded comment; however, any edits to it will get removed if the file is opened in a newer version of Excel. Learn more: https://go.microsoft.com/fwlink/?linkid=870924
Comment:
    Hierbij kan gedacht worden aan (voorbereidende) loopoefeningen, oefeningen m.b.t. ochtendzorg of maaltijdvoorziening e.d. die in groepsverband worden aangeboden.</t>
      </text>
    </comment>
    <comment ref="B74" authorId="58" shapeId="0" xr:uid="{19942395-3F48-41C5-8A3C-E934ED99D722}">
      <text>
        <t>[Threaded comment]
Your version of Excel allows you to read this threaded comment; however, any edits to it will get removed if the file is opened in a newer version of Excel. Learn more: https://go.microsoft.com/fwlink/?linkid=870924
Comment:
    Op relevante momenten oefenen we aan de doelen van de revalidant. Zo is bijvoorbeeld toiletgang oefenen met hoge nood anders dan op een rustig moment. Hierdoor kunnen therapiemomenten met professionals versnipperd over de dag plaatsvinden.</t>
      </text>
    </comment>
    <comment ref="B75" authorId="59" shapeId="0" xr:uid="{604D35B7-3BF9-4A24-AA63-8E5A840B3B08}">
      <text>
        <t>[Threaded comment]
Your version of Excel allows you to read this threaded comment; however, any edits to it will get removed if the file is opened in a newer version of Excel. Learn more: https://go.microsoft.com/fwlink/?linkid=870924
Comment:
    Huiswerkopdrachten worden door de revalidant en mantelzorger onder eigen regie uitgevoerd en sluiten aan bij het niveau en de doelen van de revalidant. Ook komen professionals bij de revalidant terug op de huiswerkoefeningen, zodat dit ook echt onderdeel van het revalidatietraject is.</t>
      </text>
    </comment>
    <comment ref="B76" authorId="60" shapeId="0" xr:uid="{2BD82F28-05FB-4517-824F-99541138E889}">
      <text>
        <t>[Threaded comment]
Your version of Excel allows you to read this threaded comment; however, any edits to it will get removed if the file is opened in a newer version of Excel. Learn more: https://go.microsoft.com/fwlink/?linkid=870924
Comment:
    Dit kan bijvoorbeeld door gespreksgroepen, oefengroepen, gezamenlijke maaltijden, een sfeervolle ruimte om te verblijven e.d.</t>
      </text>
    </comment>
    <comment ref="B77" authorId="61" shapeId="0" xr:uid="{9572EFD8-5115-460D-9609-480D1DBEFE15}">
      <text>
        <t>[Threaded comment]
Your version of Excel allows you to read this threaded comment; however, any edits to it will get removed if the file is opened in a newer version of Excel. Learn more: https://go.microsoft.com/fwlink/?linkid=870924
Comment:
    Op de afdeling is de mogelijkheid om op een veilige manier naar buiten te gaan en de buitenruimte is uitnodigend om tijd door te brengen. Dit kan bijvoorbeeld door zitjes, dieren en horecavoorziening. 
Daarnaast stimuleren professionals revalidanten om naar buiten te gaan door bijvoorbeeld buiten therapeutische activiteiten aan te bieden of eetmomenten mogelijk te maken.</t>
      </text>
    </comment>
    <comment ref="B78" authorId="62" shapeId="0" xr:uid="{F36D3B83-E46A-423F-9266-68B8160099FE}">
      <text>
        <t>[Threaded comment]
Your version of Excel allows you to read this threaded comment; however, any edits to it will get removed if the file is opened in a newer version of Excel. Learn more: https://go.microsoft.com/fwlink/?linkid=870924
Comment:
    Als bij ontslag naar de thuissituatie nog therapie nodig is (zowel ambulant of 1e lijn), begeleiden we deze overgang. Indien wenselijk zet dezelfde behandelaar de therapie voort. Als dit niet het geval is, zorgen we voor een warme overdracht. Dit kan op schrift, telefonisch of via videobeelden gaan.</t>
      </text>
    </comment>
    <comment ref="B79" authorId="63" shapeId="0" xr:uid="{EF63F690-84B4-40A0-8906-6474A833E93F}">
      <text>
        <t>[Threaded comment]
Your version of Excel allows you to read this threaded comment; however, any edits to it will get removed if the file is opened in a newer version of Excel. Learn more: https://go.microsoft.com/fwlink/?linkid=870924
Comment:
    Hierbij kan gedacht worden aan gespreksgroepen, geheugentraining e.d.</t>
      </text>
    </comment>
    <comment ref="B80" authorId="64" shapeId="0" xr:uid="{AF014CB7-372C-4481-B444-1BECD2E1A9F0}">
      <text>
        <t>[Threaded comment]
Your version of Excel allows you to read this threaded comment; however, any edits to it will get removed if the file is opened in a newer version of Excel. Learn more: https://go.microsoft.com/fwlink/?linkid=870924
Comment:
    Revalidanten met vergelijkbare diagnosegroepen zitten zo veel mogelijk op 1 afdeling bij elkaar om lotgenotencontact te stimuleren.
Een andere mogelijkheid voor deze clustering is tijdens de groepstherapie.</t>
      </text>
    </comment>
    <comment ref="B81" authorId="65" shapeId="0" xr:uid="{F22C8219-A1BA-47C9-88E7-5B12FB760C45}">
      <text>
        <t>[Threaded comment]
Your version of Excel allows you to read this threaded comment; however, any edits to it will get removed if the file is opened in a newer version of Excel. Learn more: https://go.microsoft.com/fwlink/?linkid=870924
Comment:
    Revalidanten weten op welke momenten therapeuten aanwezig zijn in de oefenruimtes en kunnen op die momenten onder supervisie extra oefeningen uitvoeren.</t>
      </text>
    </comment>
    <comment ref="B82" authorId="66" shapeId="0" xr:uid="{C7C5A5B6-111D-4E49-B600-A9D9162135C9}">
      <text>
        <t>[Threaded comment]
Your version of Excel allows you to read this threaded comment; however, any edits to it will get removed if the file is opened in a newer version of Excel. Learn more: https://go.microsoft.com/fwlink/?linkid=870924
Comment:
    Bezoek zonder mantelzorgtaken komt op specifieke bezoektijden langs om zo min mogelijk interferentie met het revalidatieklimaat te hebben.</t>
      </text>
    </comment>
    <comment ref="B83" authorId="67" shapeId="0" xr:uid="{8BAECBEE-749C-4EB2-8479-03F4CFF1C889}">
      <text>
        <t>[Threaded comment]
Your version of Excel allows you to read this threaded comment; however, any edits to it will get removed if the file is opened in a newer version of Excel. Learn more: https://go.microsoft.com/fwlink/?linkid=870924
Comment:
    Hierbij kan gedacht worden aan opdrachten voor geheugentraining en oefeningen m.b.t. communicatie of voor de rouwverwerking.</t>
      </text>
    </comment>
    <comment ref="B84" authorId="68" shapeId="0" xr:uid="{31EFCBE0-2A1E-4951-9A4B-0A987024B8E5}">
      <text>
        <t>[Threaded comment]
Your version of Excel allows you to read this threaded comment; however, any edits to it will get removed if the file is opened in a newer version of Excel. Learn more: https://go.microsoft.com/fwlink/?linkid=870924
Comment:
    Hierbij kan gedacht worden aan stappentellers, horloges voor hartslagmeting e.d.</t>
      </text>
    </comment>
    <comment ref="B85" authorId="69" shapeId="0" xr:uid="{6BA7F808-6538-470F-A37C-C4B4784C2688}">
      <text>
        <t>[Threaded comment]
Your version of Excel allows you to read this threaded comment; however, any edits to it will get removed if the file is opened in a newer version of Excel. Learn more: https://go.microsoft.com/fwlink/?linkid=870924
Comment:
    Hierbij kan gedacht worden aan gebruik van tablets, oefenapps, digitale routes fietsen, tovertafel, smartwatches, exergaming e.d..</t>
      </text>
    </comment>
    <comment ref="B86" authorId="70" shapeId="0" xr:uid="{52CF8516-5A03-4D82-8D03-E758B23C305E}">
      <text>
        <t>[Threaded comment]
Your version of Excel allows you to read this threaded comment; however, any edits to it will get removed if the file is opened in a newer version of Excel. Learn more: https://go.microsoft.com/fwlink/?linkid=870924
Comment:
    Hierbij kan gedacht worden aan technieken voor beeldbellen wat na de revalidatie gebruikt kan worden door thuiszorg of voor sociaal contact. Andere mogelijkheden zijn het gebruik van apps voor zelfstandig oefenen, communicatiemiddelen ter compensatie van communicatieproblematiek of medicijn dispenser.</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<sst xmlns="http://schemas.openxmlformats.org/spreadsheetml/2006/main" count="2085" uniqueCount="211">
  <si>
    <t>Stelling 1</t>
  </si>
  <si>
    <t>Stelling 2</t>
  </si>
  <si>
    <t>Stelling 3</t>
  </si>
  <si>
    <t>Stelling 4</t>
  </si>
  <si>
    <t>Stelling 5</t>
  </si>
  <si>
    <t>Stelling 6</t>
  </si>
  <si>
    <t>Stelling 7</t>
  </si>
  <si>
    <t>Stelling 8</t>
  </si>
  <si>
    <t>Stelling 9</t>
  </si>
  <si>
    <t>Stelling 10</t>
  </si>
  <si>
    <t>Stelling 11</t>
  </si>
  <si>
    <t>Stelling 12</t>
  </si>
  <si>
    <t>Stelling 13</t>
  </si>
  <si>
    <t>Stelling 14</t>
  </si>
  <si>
    <t>Stelling 15</t>
  </si>
  <si>
    <t>Stelling 16</t>
  </si>
  <si>
    <t>Stelling 17</t>
  </si>
  <si>
    <t>Stelling 18</t>
  </si>
  <si>
    <t>Stelling 19</t>
  </si>
  <si>
    <t>Stelling 20</t>
  </si>
  <si>
    <t>Stelling 21</t>
  </si>
  <si>
    <t>Stelling 22</t>
  </si>
  <si>
    <t>Stelling 23</t>
  </si>
  <si>
    <t>Stelling 24</t>
  </si>
  <si>
    <t>Stelling 25</t>
  </si>
  <si>
    <t>Stelling 26</t>
  </si>
  <si>
    <t>Stelling 27</t>
  </si>
  <si>
    <t>Stelling 28</t>
  </si>
  <si>
    <t>Stelling 29</t>
  </si>
  <si>
    <t>Stelling 30</t>
  </si>
  <si>
    <t>Stelling 31</t>
  </si>
  <si>
    <t>Stelling 32</t>
  </si>
  <si>
    <t>Stelling 33</t>
  </si>
  <si>
    <t>Stelling 34</t>
  </si>
  <si>
    <t>Stelling 35</t>
  </si>
  <si>
    <t>Stelling 36</t>
  </si>
  <si>
    <t>Stelling 37</t>
  </si>
  <si>
    <t>Stelling 38</t>
  </si>
  <si>
    <t>Stelling 39</t>
  </si>
  <si>
    <t>Stelling 40</t>
  </si>
  <si>
    <t>Stelling 41</t>
  </si>
  <si>
    <t>Stelling 42</t>
  </si>
  <si>
    <t>Stelling 43</t>
  </si>
  <si>
    <t>Stelling 44</t>
  </si>
  <si>
    <t>Stelling 45</t>
  </si>
  <si>
    <t>Stelling 46</t>
  </si>
  <si>
    <t>Stelling 47</t>
  </si>
  <si>
    <t>Stelling 48</t>
  </si>
  <si>
    <t>Stelling 49</t>
  </si>
  <si>
    <t>Stelling 50</t>
  </si>
  <si>
    <t>Stelling 51</t>
  </si>
  <si>
    <t>Stelling 52</t>
  </si>
  <si>
    <t>Stelling 53</t>
  </si>
  <si>
    <t>Stelling 54</t>
  </si>
  <si>
    <t>Stelling 55</t>
  </si>
  <si>
    <t>Stelling 56</t>
  </si>
  <si>
    <t>Stelling 57</t>
  </si>
  <si>
    <t>Stelling 58</t>
  </si>
  <si>
    <t>Stelling 59</t>
  </si>
  <si>
    <t>Stelling 60</t>
  </si>
  <si>
    <t>Stelling 61</t>
  </si>
  <si>
    <t>Stelling 62</t>
  </si>
  <si>
    <t>Stelling 63</t>
  </si>
  <si>
    <t>Stelling 64</t>
  </si>
  <si>
    <t>Stelling 65</t>
  </si>
  <si>
    <t>Stelling 66</t>
  </si>
  <si>
    <t>Stelling 67</t>
  </si>
  <si>
    <t>Stelling 68</t>
  </si>
  <si>
    <t>Stelling 69</t>
  </si>
  <si>
    <t>Stelling 70</t>
  </si>
  <si>
    <t>Thema 1: Doelen stellen</t>
  </si>
  <si>
    <t>Thema 2: Revalidant en mantelzorger</t>
  </si>
  <si>
    <t>Thema 3: Medewerkers aspecten</t>
  </si>
  <si>
    <t>Thema 4: Omgevingsaspecten</t>
  </si>
  <si>
    <t>Thema 5: Oefeningen en lotgenotencontact</t>
  </si>
  <si>
    <t>PDCA</t>
  </si>
  <si>
    <t>Plan</t>
  </si>
  <si>
    <t>Do</t>
  </si>
  <si>
    <t>Check</t>
  </si>
  <si>
    <t>Act</t>
  </si>
  <si>
    <t>rij onzichtbaar maken</t>
  </si>
  <si>
    <t>Thema 1</t>
  </si>
  <si>
    <t>Thema 2</t>
  </si>
  <si>
    <t>Thema 3</t>
  </si>
  <si>
    <t>Thema 4</t>
  </si>
  <si>
    <t>Thema 5</t>
  </si>
  <si>
    <t>Doelen stellen</t>
  </si>
  <si>
    <t>Revalidant en mantelzorger</t>
  </si>
  <si>
    <t>Medewerkers aspecten</t>
  </si>
  <si>
    <t>Omgevings aspecten</t>
  </si>
  <si>
    <t>Oefeningen en lotgenotencontact</t>
  </si>
  <si>
    <t>Score</t>
  </si>
  <si>
    <t xml:space="preserve">Wij hebben plannen opgesteld om hieraan te werken of hebben al eens nagedacht of we hieraan willen gaan werken. </t>
  </si>
  <si>
    <t>Wij voeren op dit moment acties uit op dit onderwerp.</t>
  </si>
  <si>
    <t>Wij evalueren continu hoe het gaat met de acties op dit onderwerp.</t>
  </si>
  <si>
    <t xml:space="preserve">Wij sturen indien nodig of mogelijk bij met betrekking tot dit onderwerp en hebben	 dit onderwerp verder geborgd in ons dagelijks handelen. </t>
  </si>
  <si>
    <t>Wij laten de doelen van de revalidant leidend zijn voor de inzet van therapeutische activiteiten en de opnameduur.</t>
  </si>
  <si>
    <t>Wij beschrijven in het revalidatieplan van de revalidant zijn doelen, evaluaties, oefeningen en het ontslagtraject.</t>
  </si>
  <si>
    <t>Wij beschrijven in de revalidatiedoelen zowel de periode tijdens het verblijf op de revalidatieafdeling als het vervolg van de revalidatie thuis.</t>
  </si>
  <si>
    <t xml:space="preserve">Wij laten huisbezoeken een integraal onderdeel van de revalidatie zijn. </t>
  </si>
  <si>
    <t>Wij bereiden revalidanten en mantelzorgers erop voor dat de revalidatie niet stopt na ontslag van de revalidatieafdeling.</t>
  </si>
  <si>
    <t xml:space="preserve">Wij stellen het revalidatieplan samen met de revalidant en mantelzorger op en bij. </t>
  </si>
  <si>
    <t>Wij geven mantelzorgers instructies over vaardigheden die ze tijdens en na de revalidatie kunnen gebruiken.</t>
  </si>
  <si>
    <t>Wij leggen het ziektebeeld uit aan de revalidant en de mantelzorger.</t>
  </si>
  <si>
    <t>Wij laten de revalidant en mantelzorger onderdeel zijn van het revalidatieteam.</t>
  </si>
  <si>
    <t>Wij leren de revalidant en mantelzorger omgaan met cognitieve problemen.</t>
  </si>
  <si>
    <t xml:space="preserve">Wij leren de revalidant en mantelzorger om te gaan met prikkels en veranderde belastbaarheid. </t>
  </si>
  <si>
    <t>Wij hebben aandacht voor de belastbaarheid, rolverandering en rouwverwerking van de mantelzorger.</t>
  </si>
  <si>
    <t>Wij geven de revalidant en mantelzorger toegang tot de rapportages en de mogelijkheid om hier zelf ook in te rapporteren.</t>
  </si>
  <si>
    <t xml:space="preserve">Wij heten mantelzorgers gedurende de dag welkom op de revalidatie afdeling om te participeren in het revalidatieproces. </t>
  </si>
  <si>
    <t>Wij laten de revalidant en mantelzorger participeren in het multidisciplinaire overleg.</t>
  </si>
  <si>
    <t>Wij stimuleren de zelfredzaamheid en zelfstandigheid van de revalidant.</t>
  </si>
  <si>
    <t>Wij werken interdisciplinair en zijn gezamenlijk verantwoordelijk voor het behalen van de doelen van revalidanten.</t>
  </si>
  <si>
    <t xml:space="preserve">Wij zien zorgmedewerkers in een behandelende rol die met de revalidant taken oefenen tijdens de dagelijkse zorg. </t>
  </si>
  <si>
    <t>Wij zijn flexibel, geïnteresseerd, empathisch, actief, stimulerend en motiverend.</t>
  </si>
  <si>
    <t xml:space="preserve">Wij hebben als team samen met het management een gezamenlijke visie op geriatrische revalidatie. </t>
  </si>
  <si>
    <t>Wij houden rekening met de leerstijl van de revalidant.</t>
  </si>
  <si>
    <t>Wij stimuleren revalidanten op een eenduidige manier.</t>
  </si>
  <si>
    <t>Wij hebben allen bewust gekozen om te werken op een revalidatieafdeling.</t>
  </si>
  <si>
    <t>Wij werken conform actuele (wetenschappelijke) kennis van geriatrie en revalidatie.</t>
  </si>
  <si>
    <t>Wij zijn gelijkwaardig met alle professionals en er is geen hiërarchie.</t>
  </si>
  <si>
    <t>Wij hebben aandacht voor een zinvol leven na de revalidatie.</t>
  </si>
  <si>
    <t xml:space="preserve">Wij stimuleren een goede sfeer op de afdeling en contact tussen revalidanten. </t>
  </si>
  <si>
    <t>Wij bieden informatie op verschillende manieren en meerdere momenten aan.</t>
  </si>
  <si>
    <t>Wij hebben een kartrekker of projectgroep die het uitdagend revalidatieklimaat implementeert en borgt in overzichtelijke stappen.</t>
  </si>
  <si>
    <t>Op onze afdeling zijn buiten kantoortijd behandelaren aanwezig als dit aansluit bij de doelen van de revalidant.</t>
  </si>
  <si>
    <t>Wij hebben de afdeling zo ingericht dat deze revalidanten uitdaagt om zelfstandig te oefenen, maar tegelijkertijd ook veiligheid biedt.</t>
  </si>
  <si>
    <t>Wij hebben op de afdeling oefenmaterialen en ADL-hulpmiddelen beschikbaar.</t>
  </si>
  <si>
    <t>Wij bieden revalidanten de mogelijkheid om de gehele dag gebruik te maken van oefenmogelijkheden en de oefenzaal.</t>
  </si>
  <si>
    <t>Wij hebben op de afdeling de relevante ruimtes op loopafstand en de gangen hebben leuningen.</t>
  </si>
  <si>
    <t>Wij hebben op de afdeling prikkelarme ruimtes en rustmogelijkheden.</t>
  </si>
  <si>
    <t>Wij bieden lekker, gezond en (eiwit) verrijkt eten aan, wat gemaakt is van regulier verkrijgbare producten</t>
  </si>
  <si>
    <t>Wij hebben op de afdeling de mogelijkheid om het lopen op verschillende ondergronden en het traplopen te oefenen.</t>
  </si>
  <si>
    <t>Wij hebben in de slaapkamers een zitmogelijkheid die uitdaagt om uit bed te komen.</t>
  </si>
  <si>
    <t>Wij hebben de oefenruimtes van de behandeldisciplines geïntegreerd in de afdeling en ze zijn goed zichtbaar en toegankelijk voor de revalidanten.</t>
  </si>
  <si>
    <t>Wij hebben op de afdeling een gezamenlijke ruimte voor de revalidanten om te verblijven en te oefenen.</t>
  </si>
  <si>
    <t>Wij hebben op de afdeling herkenningspunten die de revalidant helpen bij de oriëntatie in tijd en plaats.</t>
  </si>
  <si>
    <t>Wij hebben op de afdeling spelletjes, computers, kranten en televisie om te ontspannen.</t>
  </si>
  <si>
    <t>Wij hebben voor iedere revalidant een 1-persoons slaapkamer met eigen sanitair.</t>
  </si>
  <si>
    <t>Wij voeren therapeutische activiteiten zo veel mogelijk op de afdeling uit.</t>
  </si>
  <si>
    <t>Wij bieden onze revalidatie dicht bij de woonplaats van de revalidant aan.</t>
  </si>
  <si>
    <t xml:space="preserve">Wij hebben in oefenruimtes een mogelijkheid om privacy voor de revalidant te creëren. </t>
  </si>
  <si>
    <t>Wij laten de inrichting van de revalidatieafdeling aansluiten bij de inrichting van de thuissituatie van de revalidant.</t>
  </si>
  <si>
    <t>Wij bieden revalidatie aan in de buurt van sociale activiteiten.</t>
  </si>
  <si>
    <t>Wij hebben onze revalidatieafdeling kleinschalig opgezet met een beperkt aantal revalidanten per afdeling.</t>
  </si>
  <si>
    <t>Wij bieden revalidatie aan in een gebouw zonder langdurig verblijf.</t>
  </si>
  <si>
    <t xml:space="preserve">Wij geven revalidanten zelfstandige oefeningen die gericht zijn op mobiliteit en activiteiten van het dagelijks leven. </t>
  </si>
  <si>
    <t>Wij geven revalidanten zelfstandige oefeningen die ze ook in de thuissituatie kunnen uitvoeren.</t>
  </si>
  <si>
    <t>Wij voeren de dagelijkse therapeutische activiteiten uit via taak-georiënteerd trainen. Hierbij voeren we de taken uit zoals de revalidant het thuis moet gaan doen.</t>
  </si>
  <si>
    <t>Wij zien eten en eten klaarmaken als een oefenmoment als dit past bij de individuele doelen van de revalidant.</t>
  </si>
  <si>
    <t>Wij stimuleren de revalidanten om samen te eten.</t>
  </si>
  <si>
    <t>Wij geven groepstherapie die gericht is op het verbeteren van de mobiliteit en activiteiten van het dagelijks leven.</t>
  </si>
  <si>
    <t>Wij laten onze therapeutische activiteiten aansluiten bij het ritme en de belastbaarheid van de revalidant. Daarbij werken we dan ook zonder vaste planning.</t>
  </si>
  <si>
    <t>Wij geven de revalidant uitdagende huiswerkopdrachten die we ook evalueren.</t>
  </si>
  <si>
    <t xml:space="preserve">Wij stimuleren lotgenotencontact waarbij revalidanten van elkaar leren, elkaar stimuleren en steunen. </t>
  </si>
  <si>
    <t>Wij stimuleren revalidanten om zelfstandig naar buiten te gaan.</t>
  </si>
  <si>
    <t>Wij faciliteren therapieën na ontslag, indien mogelijk door dezelfde behandelaren.</t>
  </si>
  <si>
    <t>Wij hebben in groepstherapie aandacht voor rouwverwerking, cognitie en communicatie.</t>
  </si>
  <si>
    <t>Wij clusteren diagnosegroepen (zoals CVA, trauma, e.d.) zo veel mogelijk.</t>
  </si>
  <si>
    <t>Wij bieden revalidanten de mogelijkheid om tijdens inloopmomenten bij de therapeuten extra therapiemomenten te krijgen.</t>
  </si>
  <si>
    <t>Wij hebben bezoektijden voor bezoek zonder mantelzorgtaken.</t>
  </si>
  <si>
    <t xml:space="preserve">Wij stimuleren revalidanten om zelfstandig te werken aan het verbeteren van de communicatie, cognitie en de rouwverwerking. </t>
  </si>
  <si>
    <t>Wij gebruiken eHealth toepassingen om veranderingen in functioneren te monitoren en dit inzichtelijk te maken.</t>
  </si>
  <si>
    <t>Wij gebruiken eHealth toepassingen om het oefenen leuk en uitdagend te maken.</t>
  </si>
  <si>
    <t xml:space="preserve">Wij leren de revalidanten nieuwe vaardigheden aan, zoals omgaan met technologie. </t>
  </si>
  <si>
    <r>
      <t xml:space="preserve">Wij noemen de mensen die bij ons revalideren een </t>
    </r>
    <r>
      <rPr>
        <b/>
        <sz val="11"/>
        <color theme="1"/>
        <rFont val="Calibri"/>
        <family val="2"/>
        <scheme val="minor"/>
      </rPr>
      <t>revalidant</t>
    </r>
    <r>
      <rPr>
        <sz val="11"/>
        <color theme="1"/>
        <rFont val="Calibri"/>
        <family val="2"/>
        <scheme val="minor"/>
      </rPr>
      <t xml:space="preserve"> en </t>
    </r>
    <r>
      <rPr>
        <b/>
        <sz val="11"/>
        <color theme="1"/>
        <rFont val="Calibri"/>
        <family val="2"/>
        <scheme val="minor"/>
      </rPr>
      <t>niet</t>
    </r>
    <r>
      <rPr>
        <sz val="11"/>
        <color theme="1"/>
        <rFont val="Calibri"/>
        <family val="2"/>
        <scheme val="minor"/>
      </rPr>
      <t xml:space="preserve"> patiënt. </t>
    </r>
  </si>
  <si>
    <t>N.v.t.</t>
  </si>
  <si>
    <t>Wij hebben nog nooit over dit onderwerp nagedacht, of ik ben hier zelf niet van op de hoogte</t>
  </si>
  <si>
    <t>Deelnemer 1</t>
  </si>
  <si>
    <t>Deelnemer 2</t>
  </si>
  <si>
    <t>Deelnemer 3</t>
  </si>
  <si>
    <t>Deelnemer 4</t>
  </si>
  <si>
    <t>Deelnemer 5</t>
  </si>
  <si>
    <t>Deelnemer 6</t>
  </si>
  <si>
    <t>Deelnemer 7</t>
  </si>
  <si>
    <t>Deelnemer 8</t>
  </si>
  <si>
    <t>Deelnemer 9</t>
  </si>
  <si>
    <t>Deelnemer 10</t>
  </si>
  <si>
    <t>Mediaan</t>
  </si>
  <si>
    <t>1e kwartiel</t>
  </si>
  <si>
    <t>3e kwartiel</t>
  </si>
  <si>
    <t>CREATE-tool</t>
  </si>
  <si>
    <t>Uitdagend revalidatieklimaat</t>
  </si>
  <si>
    <t>CREATE-tool Uitdagend revalidatieklimaat</t>
  </si>
  <si>
    <t>mediaan</t>
  </si>
  <si>
    <t>De CREATE-tool geeft een overzicht hoe het uitdagend revalidatieklimaat op een afdeling wordt beoordeeld door het interdisciplinaire team.</t>
  </si>
  <si>
    <t>De tool moet worden ingevuld door 10 medewerkers die gezamenlijk het interdisciplinaire team vertegenwoordigen. Hierbij moet gedacht worden aan:</t>
  </si>
  <si>
    <t>- Verpleegkundigen en verzorgenden</t>
  </si>
  <si>
    <t>- Arts</t>
  </si>
  <si>
    <t>- Fysiotherapeut</t>
  </si>
  <si>
    <t>- Psycholoog</t>
  </si>
  <si>
    <t>- Ergotherapeut</t>
  </si>
  <si>
    <t>- Logopedist</t>
  </si>
  <si>
    <t>- Diëtist</t>
  </si>
  <si>
    <t>- Maatschappelijk werker</t>
  </si>
  <si>
    <t xml:space="preserve">Iedere medewerker vult individueel een tabblad van de tool in. </t>
  </si>
  <si>
    <t>CREATE-tool       Het uitdagend revalidatieklimaat</t>
  </si>
  <si>
    <t>Op dit tabblad beoordeeld de medewerker door middel van de Plan - Do - Check - Act methodiek voor alle stellingen op welk niveau de afdeling hier al mee bezig is. Hierbij wordt een oplopende volgorde aangehouden. Dat wil zeggen dat als voor Act wordt gekozen (het hoogst haalbare niveau), per definitie al Plan, Do en Check is doorlopen.</t>
  </si>
  <si>
    <t xml:space="preserve">Bij iedere stelling is een toelichting met voorbeelden toegevoegd. Deze wordt zichtbaar door met de muis over het paarse blokje in het vakje van de stelling te bewegen. </t>
  </si>
  <si>
    <t>Voor de verschillende antwoordcategorieën wordt de volgende omschrijving aangehouden:</t>
  </si>
  <si>
    <t>- N.v.t.:        Wij hebben nog nooit over dit onderwerp nagedacht, of ik ben hier zelf niet van op de hoogte</t>
  </si>
  <si>
    <t>- Plan:          Wij hebben plannen opgesteld om hieraan te werken of hebben al een nagedacht of we hieraan willen gaan werken</t>
  </si>
  <si>
    <t>- Do:             Wij voeren op dit moment acties uit op dit onderwerp</t>
  </si>
  <si>
    <t>- Check:       Wij evalueren continu hoe het gaat met de acties op dit onderwerp</t>
  </si>
  <si>
    <t>- Act:             Wij sturen indien nodig of mogelijk bij met betrekking tot dit onderwerp en hebben dit onderwerp verder geborgd in ons dagelijks handelen.</t>
  </si>
  <si>
    <t>De ingevulde resultaten van de 10 medewerkers worden samengevat in de tabbladen Totaaloverzicht en Teamresultaat.</t>
  </si>
  <si>
    <t>Let op: De resultaten op deze 2 pagina's zijn pas betrouwbaar als de 10 tabbladen allen zijn ingevuld!</t>
  </si>
  <si>
    <t>Op het tabblad totaaloverzicht zijn alle resultaten van alle deelnemers samengevat. Ook is hier de mediaan en het 1e en 3e kwartiel berekend.</t>
  </si>
  <si>
    <t>Op het tabblad teamresultaat wordt de mediaan per stelling weergegeven, inclusief het bijbehorende spinnenweb met het teamresultaat.</t>
  </si>
  <si>
    <t>Het tabblad totaaloverzicht is bedoeld voor de gespreksleider van de teambijeenkomst. Alle deelnemers aan de teambijeenkomst krijgen naast hun individuele resultaat, ook het teamresultaat als input voor de bijeenkomst.</t>
  </si>
  <si>
    <t>De CREATE-tool is ontwikkeld binnen de CREATE studie naar het uitdagend revalidatieklimaat. Deze CREATE studie is gefinancierd door Oktober en de Zorgboog. De studie is uitgevoerd binnen 2 academische netwerken ouderenzorg, namelijk het Universitair Netwerk voor de Care sector Zuid-Holland en het Universitair Kennisnetwerk Ouderenzorg Nijmegen.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</si>
</sst>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sz val="8"/>
      <name val="Calibri"/>
      <family val="2"/>
      <scheme val="minor"/>
    </font>
    <font>
      <b/>
      <sz val="20"/>
      <color theme="1"/>
      <name val="Calibri"/>
      <family val="2"/>
      <scheme val="minor"/>
    </font>
    <font>
      <b/>
      <sz val="11"/>
      <color theme="1"/>
      <name val="Calibri"/>
      <family val="2"/>
      <scheme val="minor"/>
    </font>
    <font>
      <sz val="11"/>
      <color rgb="FF404040"/>
      <name val="Calibri"/>
      <family val="2"/>
      <scheme val="minor"/>
    </font>
    <font>
      <sz val="9"/>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2" fillId="2" borderId="0" xfId="0" applyFont="1" applyFill="1"/>
    <xf numFmtId="0" fontId="0" fillId="2" borderId="0" xfId="0" applyFill="1"/>
    <xf numFmtId="0" fontId="3" fillId="2" borderId="0" xfId="0" applyFont="1" applyFill="1"/>
    <xf numFmtId="164" fontId="0" fillId="2" borderId="0" xfId="0" applyNumberFormat="1" applyFill="1"/>
    <xf numFmtId="0" fontId="0" fillId="2" borderId="0" xfId="0" applyFill="1" applyAlignment="1">
      <alignment wrapText="1"/>
    </xf>
    <xf numFmtId="0" fontId="0" fillId="2" borderId="0" xfId="0" applyFill="1" applyAlignment="1">
      <alignment vertical="center"/>
    </xf>
    <xf numFmtId="0" fontId="4" fillId="2" borderId="0" xfId="0" applyFont="1" applyFill="1" applyAlignment="1">
      <alignment vertical="center"/>
    </xf>
    <xf numFmtId="0" fontId="0" fillId="2" borderId="1" xfId="0" applyFill="1" applyBorder="1" applyAlignment="1">
      <alignment wrapText="1"/>
    </xf>
    <xf numFmtId="0" fontId="0" fillId="2" borderId="1" xfId="0" applyFill="1" applyBorder="1"/>
    <xf numFmtId="0" fontId="0" fillId="3" borderId="1" xfId="0" applyFill="1" applyBorder="1" applyProtection="1">
      <protection locked="0"/>
    </xf>
    <xf numFmtId="0" fontId="0" fillId="2" borderId="1" xfId="0" applyFill="1" applyBorder="1" applyAlignment="1">
      <alignment vertical="center" wrapText="1"/>
    </xf>
    <xf numFmtId="0" fontId="0" fillId="2" borderId="0" xfId="0" applyFill="1" applyBorder="1"/>
    <xf numFmtId="0" fontId="0" fillId="2" borderId="0" xfId="0" applyFill="1" applyBorder="1" applyAlignment="1">
      <alignment wrapText="1"/>
    </xf>
    <xf numFmtId="0" fontId="3" fillId="2" borderId="0" xfId="0" applyFont="1" applyFill="1" applyBorder="1"/>
    <xf numFmtId="0" fontId="0" fillId="2" borderId="0" xfId="0" applyFont="1" applyFill="1"/>
    <xf numFmtId="0" fontId="0" fillId="2" borderId="0" xfId="0" applyFill="1" applyAlignment="1"/>
    <xf numFmtId="0" fontId="0" fillId="3" borderId="1" xfId="0" applyFill="1" applyBorder="1"/>
    <xf numFmtId="0" fontId="0" fillId="3" borderId="1" xfId="0" applyFill="1" applyBorder="1" applyProtection="1"/>
    <xf numFmtId="0" fontId="0" fillId="0" borderId="0" xfId="0" applyAlignment="1">
      <alignment vertical="center"/>
    </xf>
    <xf numFmtId="1" fontId="0" fillId="3" borderId="1" xfId="0" applyNumberFormat="1" applyFill="1" applyBorder="1" applyProtection="1"/>
    <xf numFmtId="49" fontId="2" fillId="2" borderId="0" xfId="0" applyNumberFormat="1" applyFont="1" applyFill="1"/>
    <xf numFmtId="49" fontId="0" fillId="2" borderId="0" xfId="0" applyNumberFormat="1" applyFill="1"/>
    <xf numFmtId="49" fontId="0" fillId="2" borderId="0" xfId="0" applyNumberFormat="1" applyFill="1" applyAlignment="1">
      <alignment wrapText="1"/>
    </xf>
    <xf numFmtId="0" fontId="5" fillId="2"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92169109172969"/>
          <c:y val="0.11279869724402192"/>
          <c:w val="0.51370524860029887"/>
          <c:h val="0.79186987844428491"/>
        </c:manualLayout>
      </c:layout>
      <c:radarChart>
        <c:radarStyle val="fill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cat>
            <c:multiLvlStrRef>
              <c:f>Deelnemer1!$H$3:$I$7</c:f>
              <c:multiLvlStrCache>
                <c:ptCount val="5"/>
                <c:lvl>
                  <c:pt idx="0">
                    <c:v>Doelen stellen</c:v>
                  </c:pt>
                  <c:pt idx="1">
                    <c:v>Revalidant en mantelzorger</c:v>
                  </c:pt>
                  <c:pt idx="2">
                    <c:v>Medewerkers aspecten</c:v>
                  </c:pt>
                  <c:pt idx="3">
                    <c:v>Omgevings aspecten</c:v>
                  </c:pt>
                  <c:pt idx="4">
                    <c:v>Oefeningen en lotgenotencontact</c:v>
                  </c:pt>
                </c:lvl>
                <c:lvl>
                  <c:pt idx="0">
                    <c:v>Thema 1</c:v>
                  </c:pt>
                  <c:pt idx="1">
                    <c:v>Thema 2</c:v>
                  </c:pt>
                  <c:pt idx="2">
                    <c:v>Thema 3</c:v>
                  </c:pt>
                  <c:pt idx="3">
                    <c:v>Thema 4</c:v>
                  </c:pt>
                  <c:pt idx="4">
                    <c:v>Thema 5</c:v>
                  </c:pt>
                </c:lvl>
              </c:multiLvlStrCache>
            </c:multiLvlStrRef>
          </c:cat>
          <c:val>
            <c:numRef>
              <c:f>Deelnemer1!$J$3:$J$7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2FD-4537-B94D-4BF83CF39ACD}"/>
            </c:ext>
          </c:extLst>
        </c:ser>
        <c:dLbls>
          <c:showLegendKey val="0"/>
          <c:showVal val="0"/>
          <c:showCatName val="0"/>
          <c:showSerName val="0"/>
          <c:showPercent val="0"/>
          <c:showBubbleSize val="0"/>
        </c:dLbls>
        <c:axId val="630170304"/>
        <c:axId val="630166696"/>
      </c:radarChart>
      <c:catAx>
        <c:axId val="630170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nl-NL"/>
          </a:p>
        </c:txPr>
        <c:crossAx val="630166696"/>
        <c:crosses val="autoZero"/>
        <c:auto val="1"/>
        <c:lblAlgn val="ctr"/>
        <c:lblOffset val="100"/>
        <c:noMultiLvlLbl val="0"/>
      </c:catAx>
      <c:valAx>
        <c:axId val="630166696"/>
        <c:scaling>
          <c:orientation val="minMax"/>
          <c:max val="1"/>
          <c:min val="0"/>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6301703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92169109172969"/>
          <c:y val="0.11279869724402192"/>
          <c:w val="0.51370524860029887"/>
          <c:h val="0.79186987844428491"/>
        </c:manualLayout>
      </c:layout>
      <c:radarChart>
        <c:radarStyle val="fill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cat>
            <c:multiLvlStrRef>
              <c:f>Deelnemer2!$H$3:$I$7</c:f>
              <c:multiLvlStrCache>
                <c:ptCount val="5"/>
                <c:lvl>
                  <c:pt idx="0">
                    <c:v>Doelen stellen</c:v>
                  </c:pt>
                  <c:pt idx="1">
                    <c:v>Revalidant en mantelzorger</c:v>
                  </c:pt>
                  <c:pt idx="2">
                    <c:v>Medewerkers aspecten</c:v>
                  </c:pt>
                  <c:pt idx="3">
                    <c:v>Omgevings aspecten</c:v>
                  </c:pt>
                  <c:pt idx="4">
                    <c:v>Oefeningen en lotgenotencontact</c:v>
                  </c:pt>
                </c:lvl>
                <c:lvl>
                  <c:pt idx="0">
                    <c:v>Thema 1</c:v>
                  </c:pt>
                  <c:pt idx="1">
                    <c:v>Thema 2</c:v>
                  </c:pt>
                  <c:pt idx="2">
                    <c:v>Thema 3</c:v>
                  </c:pt>
                  <c:pt idx="3">
                    <c:v>Thema 4</c:v>
                  </c:pt>
                  <c:pt idx="4">
                    <c:v>Thema 5</c:v>
                  </c:pt>
                </c:lvl>
              </c:multiLvlStrCache>
            </c:multiLvlStrRef>
          </c:cat>
          <c:val>
            <c:numRef>
              <c:f>Deelnemer2!$J$3:$J$7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F74-4FA9-809E-3D1B6A903645}"/>
            </c:ext>
          </c:extLst>
        </c:ser>
        <c:dLbls>
          <c:showLegendKey val="0"/>
          <c:showVal val="0"/>
          <c:showCatName val="0"/>
          <c:showSerName val="0"/>
          <c:showPercent val="0"/>
          <c:showBubbleSize val="0"/>
        </c:dLbls>
        <c:axId val="630170304"/>
        <c:axId val="630166696"/>
      </c:radarChart>
      <c:catAx>
        <c:axId val="630170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nl-NL"/>
          </a:p>
        </c:txPr>
        <c:crossAx val="630166696"/>
        <c:crosses val="autoZero"/>
        <c:auto val="1"/>
        <c:lblAlgn val="ctr"/>
        <c:lblOffset val="100"/>
        <c:noMultiLvlLbl val="0"/>
      </c:catAx>
      <c:valAx>
        <c:axId val="630166696"/>
        <c:scaling>
          <c:orientation val="minMax"/>
          <c:max val="1"/>
          <c:min val="0"/>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6301703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92169109172969"/>
          <c:y val="0.11279869724402192"/>
          <c:w val="0.51370524860029887"/>
          <c:h val="0.79186987844428491"/>
        </c:manualLayout>
      </c:layout>
      <c:radarChart>
        <c:radarStyle val="fill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cat>
            <c:multiLvlStrRef>
              <c:f>Deelnemer3!$H$3:$I$7</c:f>
              <c:multiLvlStrCache>
                <c:ptCount val="5"/>
                <c:lvl>
                  <c:pt idx="0">
                    <c:v>Doelen stellen</c:v>
                  </c:pt>
                  <c:pt idx="1">
                    <c:v>Revalidant en mantelzorger</c:v>
                  </c:pt>
                  <c:pt idx="2">
                    <c:v>Medewerkers aspecten</c:v>
                  </c:pt>
                  <c:pt idx="3">
                    <c:v>Omgevings aspecten</c:v>
                  </c:pt>
                  <c:pt idx="4">
                    <c:v>Oefeningen en lotgenotencontact</c:v>
                  </c:pt>
                </c:lvl>
                <c:lvl>
                  <c:pt idx="0">
                    <c:v>Thema 1</c:v>
                  </c:pt>
                  <c:pt idx="1">
                    <c:v>Thema 2</c:v>
                  </c:pt>
                  <c:pt idx="2">
                    <c:v>Thema 3</c:v>
                  </c:pt>
                  <c:pt idx="3">
                    <c:v>Thema 4</c:v>
                  </c:pt>
                  <c:pt idx="4">
                    <c:v>Thema 5</c:v>
                  </c:pt>
                </c:lvl>
              </c:multiLvlStrCache>
            </c:multiLvlStrRef>
          </c:cat>
          <c:val>
            <c:numRef>
              <c:f>Deelnemer3!$J$3:$J$7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858-4A51-9300-915998209251}"/>
            </c:ext>
          </c:extLst>
        </c:ser>
        <c:dLbls>
          <c:showLegendKey val="0"/>
          <c:showVal val="0"/>
          <c:showCatName val="0"/>
          <c:showSerName val="0"/>
          <c:showPercent val="0"/>
          <c:showBubbleSize val="0"/>
        </c:dLbls>
        <c:axId val="630170304"/>
        <c:axId val="630166696"/>
      </c:radarChart>
      <c:catAx>
        <c:axId val="630170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nl-NL"/>
          </a:p>
        </c:txPr>
        <c:crossAx val="630166696"/>
        <c:crosses val="autoZero"/>
        <c:auto val="1"/>
        <c:lblAlgn val="ctr"/>
        <c:lblOffset val="100"/>
        <c:noMultiLvlLbl val="0"/>
      </c:catAx>
      <c:valAx>
        <c:axId val="630166696"/>
        <c:scaling>
          <c:orientation val="minMax"/>
          <c:max val="1"/>
          <c:min val="0"/>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6301703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92169109172969"/>
          <c:y val="0.11279869724402192"/>
          <c:w val="0.51370524860029887"/>
          <c:h val="0.79186987844428491"/>
        </c:manualLayout>
      </c:layout>
      <c:radarChart>
        <c:radarStyle val="fill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cat>
            <c:multiLvlStrRef>
              <c:f>Deelnemer4!$H$3:$I$7</c:f>
              <c:multiLvlStrCache>
                <c:ptCount val="5"/>
                <c:lvl>
                  <c:pt idx="0">
                    <c:v>Doelen stellen</c:v>
                  </c:pt>
                  <c:pt idx="1">
                    <c:v>Revalidant en mantelzorger</c:v>
                  </c:pt>
                  <c:pt idx="2">
                    <c:v>Medewerkers aspecten</c:v>
                  </c:pt>
                  <c:pt idx="3">
                    <c:v>Omgevings aspecten</c:v>
                  </c:pt>
                  <c:pt idx="4">
                    <c:v>Oefeningen en lotgenotencontact</c:v>
                  </c:pt>
                </c:lvl>
                <c:lvl>
                  <c:pt idx="0">
                    <c:v>Thema 1</c:v>
                  </c:pt>
                  <c:pt idx="1">
                    <c:v>Thema 2</c:v>
                  </c:pt>
                  <c:pt idx="2">
                    <c:v>Thema 3</c:v>
                  </c:pt>
                  <c:pt idx="3">
                    <c:v>Thema 4</c:v>
                  </c:pt>
                  <c:pt idx="4">
                    <c:v>Thema 5</c:v>
                  </c:pt>
                </c:lvl>
              </c:multiLvlStrCache>
            </c:multiLvlStrRef>
          </c:cat>
          <c:val>
            <c:numRef>
              <c:f>Deelnemer4!$J$3:$J$7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51A-4B70-B623-0667ED93C683}"/>
            </c:ext>
          </c:extLst>
        </c:ser>
        <c:dLbls>
          <c:showLegendKey val="0"/>
          <c:showVal val="0"/>
          <c:showCatName val="0"/>
          <c:showSerName val="0"/>
          <c:showPercent val="0"/>
          <c:showBubbleSize val="0"/>
        </c:dLbls>
        <c:axId val="630170304"/>
        <c:axId val="630166696"/>
      </c:radarChart>
      <c:catAx>
        <c:axId val="630170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nl-NL"/>
          </a:p>
        </c:txPr>
        <c:crossAx val="630166696"/>
        <c:crosses val="autoZero"/>
        <c:auto val="1"/>
        <c:lblAlgn val="ctr"/>
        <c:lblOffset val="100"/>
        <c:noMultiLvlLbl val="0"/>
      </c:catAx>
      <c:valAx>
        <c:axId val="630166696"/>
        <c:scaling>
          <c:orientation val="minMax"/>
          <c:max val="1"/>
          <c:min val="0"/>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6301703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92169109172969"/>
          <c:y val="0.11279869724402192"/>
          <c:w val="0.51370524860029887"/>
          <c:h val="0.79186987844428491"/>
        </c:manualLayout>
      </c:layout>
      <c:radarChart>
        <c:radarStyle val="fill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cat>
            <c:multiLvlStrRef>
              <c:f>Deelnemer5!$H$3:$I$7</c:f>
              <c:multiLvlStrCache>
                <c:ptCount val="5"/>
                <c:lvl>
                  <c:pt idx="0">
                    <c:v>Doelen stellen</c:v>
                  </c:pt>
                  <c:pt idx="1">
                    <c:v>Revalidant en mantelzorger</c:v>
                  </c:pt>
                  <c:pt idx="2">
                    <c:v>Medewerkers aspecten</c:v>
                  </c:pt>
                  <c:pt idx="3">
                    <c:v>Omgevings aspecten</c:v>
                  </c:pt>
                  <c:pt idx="4">
                    <c:v>Oefeningen en lotgenotencontact</c:v>
                  </c:pt>
                </c:lvl>
                <c:lvl>
                  <c:pt idx="0">
                    <c:v>Thema 1</c:v>
                  </c:pt>
                  <c:pt idx="1">
                    <c:v>Thema 2</c:v>
                  </c:pt>
                  <c:pt idx="2">
                    <c:v>Thema 3</c:v>
                  </c:pt>
                  <c:pt idx="3">
                    <c:v>Thema 4</c:v>
                  </c:pt>
                  <c:pt idx="4">
                    <c:v>Thema 5</c:v>
                  </c:pt>
                </c:lvl>
              </c:multiLvlStrCache>
            </c:multiLvlStrRef>
          </c:cat>
          <c:val>
            <c:numRef>
              <c:f>Deelnemer5!$J$3:$J$7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8CA-4463-99EA-EAD5A42882D4}"/>
            </c:ext>
          </c:extLst>
        </c:ser>
        <c:dLbls>
          <c:showLegendKey val="0"/>
          <c:showVal val="0"/>
          <c:showCatName val="0"/>
          <c:showSerName val="0"/>
          <c:showPercent val="0"/>
          <c:showBubbleSize val="0"/>
        </c:dLbls>
        <c:axId val="630170304"/>
        <c:axId val="630166696"/>
      </c:radarChart>
      <c:catAx>
        <c:axId val="630170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nl-NL"/>
          </a:p>
        </c:txPr>
        <c:crossAx val="630166696"/>
        <c:crosses val="autoZero"/>
        <c:auto val="1"/>
        <c:lblAlgn val="ctr"/>
        <c:lblOffset val="100"/>
        <c:noMultiLvlLbl val="0"/>
      </c:catAx>
      <c:valAx>
        <c:axId val="630166696"/>
        <c:scaling>
          <c:orientation val="minMax"/>
          <c:max val="1"/>
          <c:min val="0"/>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6301703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92169109172969"/>
          <c:y val="0.11279869724402192"/>
          <c:w val="0.51370524860029887"/>
          <c:h val="0.79186987844428491"/>
        </c:manualLayout>
      </c:layout>
      <c:radarChart>
        <c:radarStyle val="fill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cat>
            <c:multiLvlStrRef>
              <c:f>Deelnemer6!$H$3:$I$7</c:f>
              <c:multiLvlStrCache>
                <c:ptCount val="5"/>
                <c:lvl>
                  <c:pt idx="0">
                    <c:v>Doelen stellen</c:v>
                  </c:pt>
                  <c:pt idx="1">
                    <c:v>Revalidant en mantelzorger</c:v>
                  </c:pt>
                  <c:pt idx="2">
                    <c:v>Medewerkers aspecten</c:v>
                  </c:pt>
                  <c:pt idx="3">
                    <c:v>Omgevings aspecten</c:v>
                  </c:pt>
                  <c:pt idx="4">
                    <c:v>Oefeningen en lotgenotencontact</c:v>
                  </c:pt>
                </c:lvl>
                <c:lvl>
                  <c:pt idx="0">
                    <c:v>Thema 1</c:v>
                  </c:pt>
                  <c:pt idx="1">
                    <c:v>Thema 2</c:v>
                  </c:pt>
                  <c:pt idx="2">
                    <c:v>Thema 3</c:v>
                  </c:pt>
                  <c:pt idx="3">
                    <c:v>Thema 4</c:v>
                  </c:pt>
                  <c:pt idx="4">
                    <c:v>Thema 5</c:v>
                  </c:pt>
                </c:lvl>
              </c:multiLvlStrCache>
            </c:multiLvlStrRef>
          </c:cat>
          <c:val>
            <c:numRef>
              <c:f>Deelnemer6!$J$3:$J$7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0BB-4B6A-9ABA-D09292220B9F}"/>
            </c:ext>
          </c:extLst>
        </c:ser>
        <c:dLbls>
          <c:showLegendKey val="0"/>
          <c:showVal val="0"/>
          <c:showCatName val="0"/>
          <c:showSerName val="0"/>
          <c:showPercent val="0"/>
          <c:showBubbleSize val="0"/>
        </c:dLbls>
        <c:axId val="630170304"/>
        <c:axId val="630166696"/>
      </c:radarChart>
      <c:catAx>
        <c:axId val="630170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nl-NL"/>
          </a:p>
        </c:txPr>
        <c:crossAx val="630166696"/>
        <c:crosses val="autoZero"/>
        <c:auto val="1"/>
        <c:lblAlgn val="ctr"/>
        <c:lblOffset val="100"/>
        <c:noMultiLvlLbl val="0"/>
      </c:catAx>
      <c:valAx>
        <c:axId val="630166696"/>
        <c:scaling>
          <c:orientation val="minMax"/>
          <c:max val="1"/>
          <c:min val="0"/>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6301703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92169109172969"/>
          <c:y val="0.11279869724402192"/>
          <c:w val="0.51370524860029887"/>
          <c:h val="0.79186987844428491"/>
        </c:manualLayout>
      </c:layout>
      <c:radarChart>
        <c:radarStyle val="fill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cat>
            <c:multiLvlStrRef>
              <c:f>Deelnemer7!$H$3:$I$7</c:f>
              <c:multiLvlStrCache>
                <c:ptCount val="5"/>
                <c:lvl>
                  <c:pt idx="0">
                    <c:v>Doelen stellen</c:v>
                  </c:pt>
                  <c:pt idx="1">
                    <c:v>Revalidant en mantelzorger</c:v>
                  </c:pt>
                  <c:pt idx="2">
                    <c:v>Medewerkers aspecten</c:v>
                  </c:pt>
                  <c:pt idx="3">
                    <c:v>Omgevings aspecten</c:v>
                  </c:pt>
                  <c:pt idx="4">
                    <c:v>Oefeningen en lotgenotencontact</c:v>
                  </c:pt>
                </c:lvl>
                <c:lvl>
                  <c:pt idx="0">
                    <c:v>Thema 1</c:v>
                  </c:pt>
                  <c:pt idx="1">
                    <c:v>Thema 2</c:v>
                  </c:pt>
                  <c:pt idx="2">
                    <c:v>Thema 3</c:v>
                  </c:pt>
                  <c:pt idx="3">
                    <c:v>Thema 4</c:v>
                  </c:pt>
                  <c:pt idx="4">
                    <c:v>Thema 5</c:v>
                  </c:pt>
                </c:lvl>
              </c:multiLvlStrCache>
            </c:multiLvlStrRef>
          </c:cat>
          <c:val>
            <c:numRef>
              <c:f>Deelnemer7!$J$3:$J$7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644-4A85-897D-67E3A42CDDAB}"/>
            </c:ext>
          </c:extLst>
        </c:ser>
        <c:dLbls>
          <c:showLegendKey val="0"/>
          <c:showVal val="0"/>
          <c:showCatName val="0"/>
          <c:showSerName val="0"/>
          <c:showPercent val="0"/>
          <c:showBubbleSize val="0"/>
        </c:dLbls>
        <c:axId val="630170304"/>
        <c:axId val="630166696"/>
      </c:radarChart>
      <c:catAx>
        <c:axId val="630170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nl-NL"/>
          </a:p>
        </c:txPr>
        <c:crossAx val="630166696"/>
        <c:crosses val="autoZero"/>
        <c:auto val="1"/>
        <c:lblAlgn val="ctr"/>
        <c:lblOffset val="100"/>
        <c:noMultiLvlLbl val="0"/>
      </c:catAx>
      <c:valAx>
        <c:axId val="630166696"/>
        <c:scaling>
          <c:orientation val="minMax"/>
          <c:max val="1"/>
          <c:min val="0"/>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6301703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92169109172969"/>
          <c:y val="0.11279869724402192"/>
          <c:w val="0.51370524860029887"/>
          <c:h val="0.79186987844428491"/>
        </c:manualLayout>
      </c:layout>
      <c:radarChart>
        <c:radarStyle val="fill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cat>
            <c:multiLvlStrRef>
              <c:f>Deelnemer8!$H$3:$I$7</c:f>
              <c:multiLvlStrCache>
                <c:ptCount val="5"/>
                <c:lvl>
                  <c:pt idx="0">
                    <c:v>Doelen stellen</c:v>
                  </c:pt>
                  <c:pt idx="1">
                    <c:v>Revalidant en mantelzorger</c:v>
                  </c:pt>
                  <c:pt idx="2">
                    <c:v>Medewerkers aspecten</c:v>
                  </c:pt>
                  <c:pt idx="3">
                    <c:v>Omgevings aspecten</c:v>
                  </c:pt>
                  <c:pt idx="4">
                    <c:v>Oefeningen en lotgenotencontact</c:v>
                  </c:pt>
                </c:lvl>
                <c:lvl>
                  <c:pt idx="0">
                    <c:v>Thema 1</c:v>
                  </c:pt>
                  <c:pt idx="1">
                    <c:v>Thema 2</c:v>
                  </c:pt>
                  <c:pt idx="2">
                    <c:v>Thema 3</c:v>
                  </c:pt>
                  <c:pt idx="3">
                    <c:v>Thema 4</c:v>
                  </c:pt>
                  <c:pt idx="4">
                    <c:v>Thema 5</c:v>
                  </c:pt>
                </c:lvl>
              </c:multiLvlStrCache>
            </c:multiLvlStrRef>
          </c:cat>
          <c:val>
            <c:numRef>
              <c:f>Deelnemer8!$J$3:$J$7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E17-48AB-B3A6-0C523A23F1FD}"/>
            </c:ext>
          </c:extLst>
        </c:ser>
        <c:dLbls>
          <c:showLegendKey val="0"/>
          <c:showVal val="0"/>
          <c:showCatName val="0"/>
          <c:showSerName val="0"/>
          <c:showPercent val="0"/>
          <c:showBubbleSize val="0"/>
        </c:dLbls>
        <c:axId val="630170304"/>
        <c:axId val="630166696"/>
      </c:radarChart>
      <c:catAx>
        <c:axId val="630170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nl-NL"/>
          </a:p>
        </c:txPr>
        <c:crossAx val="630166696"/>
        <c:crosses val="autoZero"/>
        <c:auto val="1"/>
        <c:lblAlgn val="ctr"/>
        <c:lblOffset val="100"/>
        <c:noMultiLvlLbl val="0"/>
      </c:catAx>
      <c:valAx>
        <c:axId val="630166696"/>
        <c:scaling>
          <c:orientation val="minMax"/>
          <c:max val="1"/>
          <c:min val="0"/>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6301703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92169109172969"/>
          <c:y val="0.11279869724402192"/>
          <c:w val="0.51370524860029887"/>
          <c:h val="0.79186987844428491"/>
        </c:manualLayout>
      </c:layout>
      <c:radarChart>
        <c:radarStyle val="fill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cat>
            <c:multiLvlStrRef>
              <c:f>Deelnemer9!$H$3:$I$7</c:f>
              <c:multiLvlStrCache>
                <c:ptCount val="5"/>
                <c:lvl>
                  <c:pt idx="0">
                    <c:v>Doelen stellen</c:v>
                  </c:pt>
                  <c:pt idx="1">
                    <c:v>Revalidant en mantelzorger</c:v>
                  </c:pt>
                  <c:pt idx="2">
                    <c:v>Medewerkers aspecten</c:v>
                  </c:pt>
                  <c:pt idx="3">
                    <c:v>Omgevings aspecten</c:v>
                  </c:pt>
                  <c:pt idx="4">
                    <c:v>Oefeningen en lotgenotencontact</c:v>
                  </c:pt>
                </c:lvl>
                <c:lvl>
                  <c:pt idx="0">
                    <c:v>Thema 1</c:v>
                  </c:pt>
                  <c:pt idx="1">
                    <c:v>Thema 2</c:v>
                  </c:pt>
                  <c:pt idx="2">
                    <c:v>Thema 3</c:v>
                  </c:pt>
                  <c:pt idx="3">
                    <c:v>Thema 4</c:v>
                  </c:pt>
                  <c:pt idx="4">
                    <c:v>Thema 5</c:v>
                  </c:pt>
                </c:lvl>
              </c:multiLvlStrCache>
            </c:multiLvlStrRef>
          </c:cat>
          <c:val>
            <c:numRef>
              <c:f>Deelnemer9!$J$3:$J$7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46E-4EA4-8CC3-C68E65BBFD4A}"/>
            </c:ext>
          </c:extLst>
        </c:ser>
        <c:dLbls>
          <c:showLegendKey val="0"/>
          <c:showVal val="0"/>
          <c:showCatName val="0"/>
          <c:showSerName val="0"/>
          <c:showPercent val="0"/>
          <c:showBubbleSize val="0"/>
        </c:dLbls>
        <c:axId val="630170304"/>
        <c:axId val="630166696"/>
      </c:radarChart>
      <c:catAx>
        <c:axId val="630170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nl-NL"/>
          </a:p>
        </c:txPr>
        <c:crossAx val="630166696"/>
        <c:crosses val="autoZero"/>
        <c:auto val="1"/>
        <c:lblAlgn val="ctr"/>
        <c:lblOffset val="100"/>
        <c:noMultiLvlLbl val="0"/>
      </c:catAx>
      <c:valAx>
        <c:axId val="630166696"/>
        <c:scaling>
          <c:orientation val="minMax"/>
          <c:max val="1"/>
          <c:min val="0"/>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6301703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92169109172969"/>
          <c:y val="0.11279869724402192"/>
          <c:w val="0.51370524860029887"/>
          <c:h val="0.79186987844428491"/>
        </c:manualLayout>
      </c:layout>
      <c:radarChart>
        <c:radarStyle val="fill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cat>
            <c:multiLvlStrRef>
              <c:f>Deelnemer10!$H$3:$I$7</c:f>
              <c:multiLvlStrCache>
                <c:ptCount val="5"/>
                <c:lvl>
                  <c:pt idx="0">
                    <c:v>Doelen stellen</c:v>
                  </c:pt>
                  <c:pt idx="1">
                    <c:v>Revalidant en mantelzorger</c:v>
                  </c:pt>
                  <c:pt idx="2">
                    <c:v>Medewerkers aspecten</c:v>
                  </c:pt>
                  <c:pt idx="3">
                    <c:v>Omgevings aspecten</c:v>
                  </c:pt>
                  <c:pt idx="4">
                    <c:v>Oefeningen en lotgenotencontact</c:v>
                  </c:pt>
                </c:lvl>
                <c:lvl>
                  <c:pt idx="0">
                    <c:v>Thema 1</c:v>
                  </c:pt>
                  <c:pt idx="1">
                    <c:v>Thema 2</c:v>
                  </c:pt>
                  <c:pt idx="2">
                    <c:v>Thema 3</c:v>
                  </c:pt>
                  <c:pt idx="3">
                    <c:v>Thema 4</c:v>
                  </c:pt>
                  <c:pt idx="4">
                    <c:v>Thema 5</c:v>
                  </c:pt>
                </c:lvl>
              </c:multiLvlStrCache>
            </c:multiLvlStrRef>
          </c:cat>
          <c:val>
            <c:numRef>
              <c:f>Deelnemer10!$J$3:$J$7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7B6-42B7-A5E0-38CC077701FE}"/>
            </c:ext>
          </c:extLst>
        </c:ser>
        <c:dLbls>
          <c:showLegendKey val="0"/>
          <c:showVal val="0"/>
          <c:showCatName val="0"/>
          <c:showSerName val="0"/>
          <c:showPercent val="0"/>
          <c:showBubbleSize val="0"/>
        </c:dLbls>
        <c:axId val="630170304"/>
        <c:axId val="630166696"/>
      </c:radarChart>
      <c:catAx>
        <c:axId val="630170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nl-NL"/>
          </a:p>
        </c:txPr>
        <c:crossAx val="630166696"/>
        <c:crosses val="autoZero"/>
        <c:auto val="1"/>
        <c:lblAlgn val="ctr"/>
        <c:lblOffset val="100"/>
        <c:noMultiLvlLbl val="0"/>
      </c:catAx>
      <c:valAx>
        <c:axId val="630166696"/>
        <c:scaling>
          <c:orientation val="minMax"/>
          <c:max val="1"/>
          <c:min val="0"/>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6301703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92169109172969"/>
          <c:y val="0.11279869724402192"/>
          <c:w val="0.51370524860029887"/>
          <c:h val="0.79186987844428491"/>
        </c:manualLayout>
      </c:layout>
      <c:radarChart>
        <c:radarStyle val="fill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cat>
            <c:multiLvlStrRef>
              <c:f>Teamresultaat!$H$3:$I$7</c:f>
              <c:multiLvlStrCache>
                <c:ptCount val="5"/>
                <c:lvl>
                  <c:pt idx="0">
                    <c:v>Doelen stellen</c:v>
                  </c:pt>
                  <c:pt idx="1">
                    <c:v>Revalidant en mantelzorger</c:v>
                  </c:pt>
                  <c:pt idx="2">
                    <c:v>Medewerkers aspecten</c:v>
                  </c:pt>
                  <c:pt idx="3">
                    <c:v>Omgevings aspecten</c:v>
                  </c:pt>
                  <c:pt idx="4">
                    <c:v>Oefeningen en lotgenotencontact</c:v>
                  </c:pt>
                </c:lvl>
                <c:lvl>
                  <c:pt idx="0">
                    <c:v>Thema 1</c:v>
                  </c:pt>
                  <c:pt idx="1">
                    <c:v>Thema 2</c:v>
                  </c:pt>
                  <c:pt idx="2">
                    <c:v>Thema 3</c:v>
                  </c:pt>
                  <c:pt idx="3">
                    <c:v>Thema 4</c:v>
                  </c:pt>
                  <c:pt idx="4">
                    <c:v>Thema 5</c:v>
                  </c:pt>
                </c:lvl>
              </c:multiLvlStrCache>
            </c:multiLvlStrRef>
          </c:cat>
          <c:val>
            <c:numRef>
              <c:f>Teamresultaat!$J$3:$J$7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3D2-467E-8154-58719E6BBB28}"/>
            </c:ext>
          </c:extLst>
        </c:ser>
        <c:dLbls>
          <c:showLegendKey val="0"/>
          <c:showVal val="0"/>
          <c:showCatName val="0"/>
          <c:showSerName val="0"/>
          <c:showPercent val="0"/>
          <c:showBubbleSize val="0"/>
        </c:dLbls>
        <c:axId val="630170304"/>
        <c:axId val="630166696"/>
      </c:radarChart>
      <c:catAx>
        <c:axId val="630170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nl-NL"/>
          </a:p>
        </c:txPr>
        <c:crossAx val="630166696"/>
        <c:crosses val="autoZero"/>
        <c:auto val="1"/>
        <c:lblAlgn val="ctr"/>
        <c:lblOffset val="100"/>
        <c:noMultiLvlLbl val="0"/>
      </c:catAx>
      <c:valAx>
        <c:axId val="630166696"/>
        <c:scaling>
          <c:orientation val="minMax"/>
          <c:max val="1"/>
          <c:min val="0"/>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6301703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0</xdr:col>
      <xdr:colOff>4190968</xdr:colOff>
      <xdr:row>39</xdr:row>
      <xdr:rowOff>85725</xdr:rowOff>
    </xdr:from>
    <xdr:to>
      <xdr:col>0</xdr:col>
      <xdr:colOff>6343650</xdr:colOff>
      <xdr:row>43</xdr:row>
      <xdr:rowOff>184209</xdr:rowOff>
    </xdr:to>
    <xdr:pic>
      <xdr:nvPicPr>
        <xdr:cNvPr id="2" name="Picture 1">
          <a:extLst>
            <a:ext uri="{FF2B5EF4-FFF2-40B4-BE49-F238E27FC236}">
              <a16:creationId xmlns:a16="http://schemas.microsoft.com/office/drawing/2014/main" id="{F7E22FF2-F66D-4849-A0A4-A5B1C86DEB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0968" y="9991725"/>
          <a:ext cx="2152682" cy="860484"/>
        </a:xfrm>
        <a:prstGeom prst="rect">
          <a:avLst/>
        </a:prstGeom>
      </xdr:spPr>
    </xdr:pic>
    <xdr:clientData/>
  </xdr:twoCellAnchor>
  <xdr:twoCellAnchor editAs="oneCell">
    <xdr:from>
      <xdr:col>0</xdr:col>
      <xdr:colOff>5953125</xdr:colOff>
      <xdr:row>0</xdr:row>
      <xdr:rowOff>95250</xdr:rowOff>
    </xdr:from>
    <xdr:to>
      <xdr:col>0</xdr:col>
      <xdr:colOff>8039100</xdr:colOff>
      <xdr:row>1</xdr:row>
      <xdr:rowOff>924893</xdr:rowOff>
    </xdr:to>
    <xdr:pic>
      <xdr:nvPicPr>
        <xdr:cNvPr id="4" name="Picture 3">
          <a:extLst>
            <a:ext uri="{FF2B5EF4-FFF2-40B4-BE49-F238E27FC236}">
              <a16:creationId xmlns:a16="http://schemas.microsoft.com/office/drawing/2014/main" id="{7125D7BF-7F56-46D5-81D1-9E4E19CD12C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53125" y="95250"/>
          <a:ext cx="2085975" cy="1163018"/>
        </a:xfrm>
        <a:prstGeom prst="rect">
          <a:avLst/>
        </a:prstGeom>
      </xdr:spPr>
    </xdr:pic>
    <xdr:clientData/>
  </xdr:twoCellAnchor>
  <xdr:twoCellAnchor editAs="oneCell">
    <xdr:from>
      <xdr:col>0</xdr:col>
      <xdr:colOff>76201</xdr:colOff>
      <xdr:row>38</xdr:row>
      <xdr:rowOff>56264</xdr:rowOff>
    </xdr:from>
    <xdr:to>
      <xdr:col>0</xdr:col>
      <xdr:colOff>1809750</xdr:colOff>
      <xdr:row>45</xdr:row>
      <xdr:rowOff>76200</xdr:rowOff>
    </xdr:to>
    <xdr:pic>
      <xdr:nvPicPr>
        <xdr:cNvPr id="6" name="Picture 5">
          <a:extLst>
            <a:ext uri="{FF2B5EF4-FFF2-40B4-BE49-F238E27FC236}">
              <a16:creationId xmlns:a16="http://schemas.microsoft.com/office/drawing/2014/main" id="{A33A9484-8F2B-55B2-B959-359AFA3B6FA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6201" y="9771764"/>
          <a:ext cx="1733549" cy="1353436"/>
        </a:xfrm>
        <a:prstGeom prst="rect">
          <a:avLst/>
        </a:prstGeom>
      </xdr:spPr>
    </xdr:pic>
    <xdr:clientData/>
  </xdr:twoCellAnchor>
  <xdr:twoCellAnchor editAs="oneCell">
    <xdr:from>
      <xdr:col>0</xdr:col>
      <xdr:colOff>1885950</xdr:colOff>
      <xdr:row>40</xdr:row>
      <xdr:rowOff>85726</xdr:rowOff>
    </xdr:from>
    <xdr:to>
      <xdr:col>0</xdr:col>
      <xdr:colOff>4132990</xdr:colOff>
      <xdr:row>43</xdr:row>
      <xdr:rowOff>105918</xdr:rowOff>
    </xdr:to>
    <xdr:pic>
      <xdr:nvPicPr>
        <xdr:cNvPr id="8" name="Picture 7">
          <a:extLst>
            <a:ext uri="{FF2B5EF4-FFF2-40B4-BE49-F238E27FC236}">
              <a16:creationId xmlns:a16="http://schemas.microsoft.com/office/drawing/2014/main" id="{D346B802-58C8-B782-7983-422280CF96D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85950" y="10182226"/>
          <a:ext cx="2247040" cy="591692"/>
        </a:xfrm>
        <a:prstGeom prst="rect">
          <a:avLst/>
        </a:prstGeom>
      </xdr:spPr>
    </xdr:pic>
    <xdr:clientData/>
  </xdr:twoCellAnchor>
  <xdr:twoCellAnchor editAs="oneCell">
    <xdr:from>
      <xdr:col>0</xdr:col>
      <xdr:colOff>6257925</xdr:colOff>
      <xdr:row>39</xdr:row>
      <xdr:rowOff>180976</xdr:rowOff>
    </xdr:from>
    <xdr:to>
      <xdr:col>0</xdr:col>
      <xdr:colOff>8524876</xdr:colOff>
      <xdr:row>44</xdr:row>
      <xdr:rowOff>19734</xdr:rowOff>
    </xdr:to>
    <xdr:pic>
      <xdr:nvPicPr>
        <xdr:cNvPr id="7" name="Picture 6">
          <a:extLst>
            <a:ext uri="{FF2B5EF4-FFF2-40B4-BE49-F238E27FC236}">
              <a16:creationId xmlns:a16="http://schemas.microsoft.com/office/drawing/2014/main" id="{63700870-0323-91D0-9253-A94EF1BC919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257925" y="10086976"/>
          <a:ext cx="2266951" cy="7912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361950</xdr:colOff>
      <xdr:row>22</xdr:row>
      <xdr:rowOff>76205</xdr:rowOff>
    </xdr:from>
    <xdr:to>
      <xdr:col>9</xdr:col>
      <xdr:colOff>247650</xdr:colOff>
      <xdr:row>41</xdr:row>
      <xdr:rowOff>295274</xdr:rowOff>
    </xdr:to>
    <xdr:graphicFrame macro="">
      <xdr:nvGraphicFramePr>
        <xdr:cNvPr id="2" name="Chart 1">
          <a:extLst>
            <a:ext uri="{FF2B5EF4-FFF2-40B4-BE49-F238E27FC236}">
              <a16:creationId xmlns:a16="http://schemas.microsoft.com/office/drawing/2014/main" id="{AE23A5C6-D113-99F2-F58C-A538B60E5F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133350</xdr:colOff>
      <xdr:row>2</xdr:row>
      <xdr:rowOff>28575</xdr:rowOff>
    </xdr:from>
    <xdr:to>
      <xdr:col>0</xdr:col>
      <xdr:colOff>2219325</xdr:colOff>
      <xdr:row>6</xdr:row>
      <xdr:rowOff>48593</xdr:rowOff>
    </xdr:to>
    <xdr:pic>
      <xdr:nvPicPr>
        <xdr:cNvPr id="5" name="Picture 4">
          <a:extLst>
            <a:ext uri="{FF2B5EF4-FFF2-40B4-BE49-F238E27FC236}">
              <a16:creationId xmlns:a16="http://schemas.microsoft.com/office/drawing/2014/main" id="{141ADD3C-C62C-69C7-C789-9E9DC503E9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350" y="552450"/>
          <a:ext cx="2085975" cy="11630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361950</xdr:colOff>
      <xdr:row>22</xdr:row>
      <xdr:rowOff>76205</xdr:rowOff>
    </xdr:from>
    <xdr:to>
      <xdr:col>9</xdr:col>
      <xdr:colOff>247650</xdr:colOff>
      <xdr:row>41</xdr:row>
      <xdr:rowOff>295274</xdr:rowOff>
    </xdr:to>
    <xdr:graphicFrame macro="">
      <xdr:nvGraphicFramePr>
        <xdr:cNvPr id="2" name="Chart 1">
          <a:extLst>
            <a:ext uri="{FF2B5EF4-FFF2-40B4-BE49-F238E27FC236}">
              <a16:creationId xmlns:a16="http://schemas.microsoft.com/office/drawing/2014/main" id="{C407DAB2-E734-4EBD-B953-E64C3987E0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152400</xdr:colOff>
      <xdr:row>2</xdr:row>
      <xdr:rowOff>9525</xdr:rowOff>
    </xdr:from>
    <xdr:to>
      <xdr:col>0</xdr:col>
      <xdr:colOff>2238375</xdr:colOff>
      <xdr:row>6</xdr:row>
      <xdr:rowOff>29543</xdr:rowOff>
    </xdr:to>
    <xdr:pic>
      <xdr:nvPicPr>
        <xdr:cNvPr id="3" name="Picture 2">
          <a:extLst>
            <a:ext uri="{FF2B5EF4-FFF2-40B4-BE49-F238E27FC236}">
              <a16:creationId xmlns:a16="http://schemas.microsoft.com/office/drawing/2014/main" id="{5AE54997-A85B-4E23-99BE-DB465919BC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0" y="533400"/>
          <a:ext cx="2085975" cy="11630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361950</xdr:colOff>
      <xdr:row>22</xdr:row>
      <xdr:rowOff>76205</xdr:rowOff>
    </xdr:from>
    <xdr:to>
      <xdr:col>9</xdr:col>
      <xdr:colOff>247650</xdr:colOff>
      <xdr:row>41</xdr:row>
      <xdr:rowOff>295274</xdr:rowOff>
    </xdr:to>
    <xdr:graphicFrame macro="">
      <xdr:nvGraphicFramePr>
        <xdr:cNvPr id="2" name="Chart 1">
          <a:extLst>
            <a:ext uri="{FF2B5EF4-FFF2-40B4-BE49-F238E27FC236}">
              <a16:creationId xmlns:a16="http://schemas.microsoft.com/office/drawing/2014/main" id="{8A2813C9-3EA8-46D4-9860-BA107F246E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142875</xdr:colOff>
      <xdr:row>1</xdr:row>
      <xdr:rowOff>180975</xdr:rowOff>
    </xdr:from>
    <xdr:to>
      <xdr:col>0</xdr:col>
      <xdr:colOff>2228850</xdr:colOff>
      <xdr:row>6</xdr:row>
      <xdr:rowOff>10493</xdr:rowOff>
    </xdr:to>
    <xdr:pic>
      <xdr:nvPicPr>
        <xdr:cNvPr id="3" name="Picture 2">
          <a:extLst>
            <a:ext uri="{FF2B5EF4-FFF2-40B4-BE49-F238E27FC236}">
              <a16:creationId xmlns:a16="http://schemas.microsoft.com/office/drawing/2014/main" id="{B2B63813-EDCB-4B30-8FF0-DA797200BB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75" y="514350"/>
          <a:ext cx="2085975" cy="11630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361950</xdr:colOff>
      <xdr:row>22</xdr:row>
      <xdr:rowOff>76205</xdr:rowOff>
    </xdr:from>
    <xdr:to>
      <xdr:col>9</xdr:col>
      <xdr:colOff>247650</xdr:colOff>
      <xdr:row>41</xdr:row>
      <xdr:rowOff>295274</xdr:rowOff>
    </xdr:to>
    <xdr:graphicFrame macro="">
      <xdr:nvGraphicFramePr>
        <xdr:cNvPr id="2" name="Chart 1">
          <a:extLst>
            <a:ext uri="{FF2B5EF4-FFF2-40B4-BE49-F238E27FC236}">
              <a16:creationId xmlns:a16="http://schemas.microsoft.com/office/drawing/2014/main" id="{D85A243D-5163-4908-BF31-2232F19BA6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123825</xdr:colOff>
      <xdr:row>2</xdr:row>
      <xdr:rowOff>0</xdr:rowOff>
    </xdr:from>
    <xdr:to>
      <xdr:col>0</xdr:col>
      <xdr:colOff>2209800</xdr:colOff>
      <xdr:row>6</xdr:row>
      <xdr:rowOff>20018</xdr:rowOff>
    </xdr:to>
    <xdr:pic>
      <xdr:nvPicPr>
        <xdr:cNvPr id="3" name="Picture 2">
          <a:extLst>
            <a:ext uri="{FF2B5EF4-FFF2-40B4-BE49-F238E27FC236}">
              <a16:creationId xmlns:a16="http://schemas.microsoft.com/office/drawing/2014/main" id="{91D02DDC-19B8-453F-8AB2-1432FD8AF6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825" y="523875"/>
          <a:ext cx="2085975" cy="11630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361950</xdr:colOff>
      <xdr:row>22</xdr:row>
      <xdr:rowOff>76205</xdr:rowOff>
    </xdr:from>
    <xdr:to>
      <xdr:col>9</xdr:col>
      <xdr:colOff>247650</xdr:colOff>
      <xdr:row>41</xdr:row>
      <xdr:rowOff>295274</xdr:rowOff>
    </xdr:to>
    <xdr:graphicFrame macro="">
      <xdr:nvGraphicFramePr>
        <xdr:cNvPr id="2" name="Chart 1">
          <a:extLst>
            <a:ext uri="{FF2B5EF4-FFF2-40B4-BE49-F238E27FC236}">
              <a16:creationId xmlns:a16="http://schemas.microsoft.com/office/drawing/2014/main" id="{597E5BCC-C3FB-42FC-A402-C1D8448EE5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123825</xdr:colOff>
      <xdr:row>1</xdr:row>
      <xdr:rowOff>180975</xdr:rowOff>
    </xdr:from>
    <xdr:to>
      <xdr:col>0</xdr:col>
      <xdr:colOff>2209800</xdr:colOff>
      <xdr:row>6</xdr:row>
      <xdr:rowOff>10493</xdr:rowOff>
    </xdr:to>
    <xdr:pic>
      <xdr:nvPicPr>
        <xdr:cNvPr id="3" name="Picture 2">
          <a:extLst>
            <a:ext uri="{FF2B5EF4-FFF2-40B4-BE49-F238E27FC236}">
              <a16:creationId xmlns:a16="http://schemas.microsoft.com/office/drawing/2014/main" id="{500EE71D-905F-49FC-8716-C5ADA89B14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825" y="514350"/>
          <a:ext cx="2085975" cy="116301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361950</xdr:colOff>
      <xdr:row>22</xdr:row>
      <xdr:rowOff>76205</xdr:rowOff>
    </xdr:from>
    <xdr:to>
      <xdr:col>9</xdr:col>
      <xdr:colOff>247650</xdr:colOff>
      <xdr:row>41</xdr:row>
      <xdr:rowOff>295274</xdr:rowOff>
    </xdr:to>
    <xdr:graphicFrame macro="">
      <xdr:nvGraphicFramePr>
        <xdr:cNvPr id="2" name="Chart 1">
          <a:extLst>
            <a:ext uri="{FF2B5EF4-FFF2-40B4-BE49-F238E27FC236}">
              <a16:creationId xmlns:a16="http://schemas.microsoft.com/office/drawing/2014/main" id="{74EF32A4-4AC9-4421-9A63-51FBB84337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123825</xdr:colOff>
      <xdr:row>2</xdr:row>
      <xdr:rowOff>0</xdr:rowOff>
    </xdr:from>
    <xdr:to>
      <xdr:col>0</xdr:col>
      <xdr:colOff>2209800</xdr:colOff>
      <xdr:row>6</xdr:row>
      <xdr:rowOff>20018</xdr:rowOff>
    </xdr:to>
    <xdr:pic>
      <xdr:nvPicPr>
        <xdr:cNvPr id="3" name="Picture 2">
          <a:extLst>
            <a:ext uri="{FF2B5EF4-FFF2-40B4-BE49-F238E27FC236}">
              <a16:creationId xmlns:a16="http://schemas.microsoft.com/office/drawing/2014/main" id="{8DD11384-4513-4550-BEBB-8AF6FD3F69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825" y="523875"/>
          <a:ext cx="2085975" cy="116301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361950</xdr:colOff>
      <xdr:row>22</xdr:row>
      <xdr:rowOff>76205</xdr:rowOff>
    </xdr:from>
    <xdr:to>
      <xdr:col>9</xdr:col>
      <xdr:colOff>247650</xdr:colOff>
      <xdr:row>41</xdr:row>
      <xdr:rowOff>295274</xdr:rowOff>
    </xdr:to>
    <xdr:graphicFrame macro="">
      <xdr:nvGraphicFramePr>
        <xdr:cNvPr id="2" name="Chart 1">
          <a:extLst>
            <a:ext uri="{FF2B5EF4-FFF2-40B4-BE49-F238E27FC236}">
              <a16:creationId xmlns:a16="http://schemas.microsoft.com/office/drawing/2014/main" id="{68A9A4CB-F1E3-42FA-B992-C88004FC65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123825</xdr:colOff>
      <xdr:row>1</xdr:row>
      <xdr:rowOff>180975</xdr:rowOff>
    </xdr:from>
    <xdr:to>
      <xdr:col>0</xdr:col>
      <xdr:colOff>2209800</xdr:colOff>
      <xdr:row>6</xdr:row>
      <xdr:rowOff>10493</xdr:rowOff>
    </xdr:to>
    <xdr:pic>
      <xdr:nvPicPr>
        <xdr:cNvPr id="3" name="Picture 2">
          <a:extLst>
            <a:ext uri="{FF2B5EF4-FFF2-40B4-BE49-F238E27FC236}">
              <a16:creationId xmlns:a16="http://schemas.microsoft.com/office/drawing/2014/main" id="{80C88CE0-119D-49C3-8E17-706BD994CE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825" y="514350"/>
          <a:ext cx="2085975" cy="116301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361950</xdr:colOff>
      <xdr:row>22</xdr:row>
      <xdr:rowOff>76205</xdr:rowOff>
    </xdr:from>
    <xdr:to>
      <xdr:col>9</xdr:col>
      <xdr:colOff>247650</xdr:colOff>
      <xdr:row>41</xdr:row>
      <xdr:rowOff>295274</xdr:rowOff>
    </xdr:to>
    <xdr:graphicFrame macro="">
      <xdr:nvGraphicFramePr>
        <xdr:cNvPr id="2" name="Chart 1">
          <a:extLst>
            <a:ext uri="{FF2B5EF4-FFF2-40B4-BE49-F238E27FC236}">
              <a16:creationId xmlns:a16="http://schemas.microsoft.com/office/drawing/2014/main" id="{F0FF9AC4-5617-41FB-875B-62BFDDF0FF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123825</xdr:colOff>
      <xdr:row>1</xdr:row>
      <xdr:rowOff>180975</xdr:rowOff>
    </xdr:from>
    <xdr:to>
      <xdr:col>0</xdr:col>
      <xdr:colOff>2209800</xdr:colOff>
      <xdr:row>6</xdr:row>
      <xdr:rowOff>10493</xdr:rowOff>
    </xdr:to>
    <xdr:pic>
      <xdr:nvPicPr>
        <xdr:cNvPr id="3" name="Picture 2">
          <a:extLst>
            <a:ext uri="{FF2B5EF4-FFF2-40B4-BE49-F238E27FC236}">
              <a16:creationId xmlns:a16="http://schemas.microsoft.com/office/drawing/2014/main" id="{EBAC2D98-FE95-4BA5-82EB-DB05CA7E9B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825" y="514350"/>
          <a:ext cx="2085975" cy="116301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361950</xdr:colOff>
      <xdr:row>22</xdr:row>
      <xdr:rowOff>76205</xdr:rowOff>
    </xdr:from>
    <xdr:to>
      <xdr:col>9</xdr:col>
      <xdr:colOff>247650</xdr:colOff>
      <xdr:row>41</xdr:row>
      <xdr:rowOff>295274</xdr:rowOff>
    </xdr:to>
    <xdr:graphicFrame macro="">
      <xdr:nvGraphicFramePr>
        <xdr:cNvPr id="2" name="Chart 1">
          <a:extLst>
            <a:ext uri="{FF2B5EF4-FFF2-40B4-BE49-F238E27FC236}">
              <a16:creationId xmlns:a16="http://schemas.microsoft.com/office/drawing/2014/main" id="{F1BB42BB-E67C-4343-B003-85D0EDDA7D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123825</xdr:colOff>
      <xdr:row>2</xdr:row>
      <xdr:rowOff>0</xdr:rowOff>
    </xdr:from>
    <xdr:to>
      <xdr:col>0</xdr:col>
      <xdr:colOff>2209800</xdr:colOff>
      <xdr:row>6</xdr:row>
      <xdr:rowOff>20018</xdr:rowOff>
    </xdr:to>
    <xdr:pic>
      <xdr:nvPicPr>
        <xdr:cNvPr id="3" name="Picture 2">
          <a:extLst>
            <a:ext uri="{FF2B5EF4-FFF2-40B4-BE49-F238E27FC236}">
              <a16:creationId xmlns:a16="http://schemas.microsoft.com/office/drawing/2014/main" id="{56FCD6D7-6411-4995-A329-574CC0886D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825" y="523875"/>
          <a:ext cx="2085975" cy="116301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361950</xdr:colOff>
      <xdr:row>22</xdr:row>
      <xdr:rowOff>76205</xdr:rowOff>
    </xdr:from>
    <xdr:to>
      <xdr:col>9</xdr:col>
      <xdr:colOff>247650</xdr:colOff>
      <xdr:row>41</xdr:row>
      <xdr:rowOff>295274</xdr:rowOff>
    </xdr:to>
    <xdr:graphicFrame macro="">
      <xdr:nvGraphicFramePr>
        <xdr:cNvPr id="2" name="Chart 1">
          <a:extLst>
            <a:ext uri="{FF2B5EF4-FFF2-40B4-BE49-F238E27FC236}">
              <a16:creationId xmlns:a16="http://schemas.microsoft.com/office/drawing/2014/main" id="{56CD0FA5-0ED4-4B54-8566-923CD6C695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104775</xdr:colOff>
      <xdr:row>2</xdr:row>
      <xdr:rowOff>0</xdr:rowOff>
    </xdr:from>
    <xdr:to>
      <xdr:col>0</xdr:col>
      <xdr:colOff>2190750</xdr:colOff>
      <xdr:row>6</xdr:row>
      <xdr:rowOff>20018</xdr:rowOff>
    </xdr:to>
    <xdr:pic>
      <xdr:nvPicPr>
        <xdr:cNvPr id="3" name="Picture 2">
          <a:extLst>
            <a:ext uri="{FF2B5EF4-FFF2-40B4-BE49-F238E27FC236}">
              <a16:creationId xmlns:a16="http://schemas.microsoft.com/office/drawing/2014/main" id="{984D1957-B933-4301-A6D5-11B0E8D7C98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775" y="523875"/>
          <a:ext cx="2085975" cy="116301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95250</xdr:colOff>
      <xdr:row>1</xdr:row>
      <xdr:rowOff>171449</xdr:rowOff>
    </xdr:from>
    <xdr:to>
      <xdr:col>1</xdr:col>
      <xdr:colOff>771525</xdr:colOff>
      <xdr:row>5</xdr:row>
      <xdr:rowOff>174174</xdr:rowOff>
    </xdr:to>
    <xdr:pic>
      <xdr:nvPicPr>
        <xdr:cNvPr id="3" name="Picture 2">
          <a:extLst>
            <a:ext uri="{FF2B5EF4-FFF2-40B4-BE49-F238E27FC236}">
              <a16:creationId xmlns:a16="http://schemas.microsoft.com/office/drawing/2014/main" id="{5EE3686D-C011-466D-8958-CB8E59D422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504824"/>
          <a:ext cx="1371600" cy="7647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3</xdr:col>
      <xdr:colOff>361950</xdr:colOff>
      <xdr:row>22</xdr:row>
      <xdr:rowOff>76205</xdr:rowOff>
    </xdr:from>
    <xdr:to>
      <xdr:col>9</xdr:col>
      <xdr:colOff>247650</xdr:colOff>
      <xdr:row>41</xdr:row>
      <xdr:rowOff>295274</xdr:rowOff>
    </xdr:to>
    <xdr:graphicFrame macro="">
      <xdr:nvGraphicFramePr>
        <xdr:cNvPr id="2" name="Chart 1">
          <a:extLst>
            <a:ext uri="{FF2B5EF4-FFF2-40B4-BE49-F238E27FC236}">
              <a16:creationId xmlns:a16="http://schemas.microsoft.com/office/drawing/2014/main" id="{8A574B7B-FA89-4E30-98AD-4A355ADB1D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114300</xdr:colOff>
      <xdr:row>2</xdr:row>
      <xdr:rowOff>0</xdr:rowOff>
    </xdr:from>
    <xdr:to>
      <xdr:col>0</xdr:col>
      <xdr:colOff>2200275</xdr:colOff>
      <xdr:row>6</xdr:row>
      <xdr:rowOff>20018</xdr:rowOff>
    </xdr:to>
    <xdr:pic>
      <xdr:nvPicPr>
        <xdr:cNvPr id="3" name="Picture 2">
          <a:extLst>
            <a:ext uri="{FF2B5EF4-FFF2-40B4-BE49-F238E27FC236}">
              <a16:creationId xmlns:a16="http://schemas.microsoft.com/office/drawing/2014/main" id="{B2B9A976-CE92-45FE-9F50-DE98538CAE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0" y="523875"/>
          <a:ext cx="2085975" cy="116301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Tijsen, L.M.J. (PHEG)" id="{FC8AF58F-16F4-489D-9136-ACD14203CF36}" userId="S::L.M.J.Tijsen@lumc.nl::e1d37ed1-804e-4e54-8a84-35e4454acfc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9" dT="2023-05-01T11:52:04.91" personId="{FC8AF58F-16F4-489D-9136-ACD14203CF36}" id="{B378F7B3-09E7-48E8-8F49-F7BFE3F62D04}">
    <text>Wij kijken voor de inhoud van de revalidatie specifiek naar het doel van de revalidant. Hierop wordt bepaald welke therapeutische activiteiten worden ingezet en waarop wordt gefocust tijdens de revalidatie. Ook wordt de opnameduur bepaald aan de hand van het behalen van de persoonlijke doelen van de revalidant. De vraag is voortdurend: wat is er nog nodig voor deze revalidant om naar huis te gaan, welke doelen moeten nog bereikt worden?</text>
  </threadedComment>
  <threadedComment ref="B10" dT="2023-05-01T11:51:28.92" personId="{FC8AF58F-16F4-489D-9136-ACD14203CF36}" id="{0B6BBF2B-3F60-45C9-8B38-4BE280D0B03A}">
    <text>In het revalidatieplan houden we alle informatie van de revalidant overzichtelijk bij en dit werken we structureel bij. Hierdoor heeft iedereen die bij de revalidant betrokken is inzicht in de relevante informatie, zoals medicatie, oefenschema’s, transferadviezen.</text>
  </threadedComment>
  <threadedComment ref="B11" dT="2023-05-01T11:52:38.28" personId="{FC8AF58F-16F4-489D-9136-ACD14203CF36}" id="{970669D8-6292-4E69-BA8F-496656FD519C}">
    <text>Wij kijken bij de start van de revalidatie samen met de revalidant welke doelen hij/zij behaald wil hebben aan het einde van de revalidatie. Hierbij bespreken we welke doelen tijdens de klinische fase behaald moeten worden en aan welke doelen in de thuissituatie verder gewerkt kan worden.</text>
  </threadedComment>
  <threadedComment ref="B12" dT="2023-05-01T11:52:49.79" personId="{FC8AF58F-16F4-489D-9136-ACD14203CF36}" id="{EEA6D62C-AF02-4F69-B535-4FBEE60F6E7D}">
    <text>Tijdens huisbezoeken of proefverlof kijken we wat de revalidant nog nodig heeft in zijn revalidatieproces, zoals woningaanpassingen of taken oefenen in de relevante omgeving. Ook gebruiken we een huisbezoek om te ervaren of de revalidant nog tegen onverwachte problemen aan loopt. Oefenen met proefverlof in een proefwoning/appartement wordt hier ook bedoeld.</text>
  </threadedComment>
  <threadedComment ref="A14" dT="2023-05-01T12:25:58.65" personId="{FC8AF58F-16F4-489D-9136-ACD14203CF36}" id="{A158C32B-6116-49EF-B14A-3B1DC3D5CA2D}">
    <text>In deze tool wordt ervan uitgegaan dat betrekken van de mantelzorger gebeurt binnen de juridische kaders, dus met toestemming van de revalidant dan wel als vertegenwoordiger van de revalidant.</text>
  </threadedComment>
  <threadedComment ref="B15" dT="2023-05-01T11:55:09.21" personId="{FC8AF58F-16F4-489D-9136-ACD14203CF36}" id="{BF59206D-83D9-40EB-BD9A-ED90D46AB0F7}">
    <text>Tijdens de revalidatie bespreken we regelmatig welke doelen behaald moeten worden tijdens de klinische revalidatiefase en welke doelen vervolgens thuis aan verder wordt gewerkt. 
Ook wordt de revalidant voorbereid op uitdagingen die in de thuissituatie kunnen spelen.</text>
  </threadedComment>
  <threadedComment ref="B16" dT="2023-05-01T11:55:20.59" personId="{FC8AF58F-16F4-489D-9136-ACD14203CF36}" id="{6C73FA0D-7AD2-42FE-AC95-C1E6FE026F99}">
    <text>De revalidant en mantelzorger werken mee aan het opstellen van het revalidatieplan inclusief het opstellen van de doelen, evaluatie van het verloop van de revalidatie en de voorbereiding op het ontslagtraject.</text>
  </threadedComment>
  <threadedComment ref="B17" dT="2023-05-01T11:55:31.74" personId="{FC8AF58F-16F4-489D-9136-ACD14203CF36}" id="{EB32E10B-17F5-43C0-9589-FAB1B11CA350}">
    <text>Denk aan het aanleren van tiltechnieken en gebruik van tilhulpmiddelen, maar ook aan ondersteunen bij ADL taken zoals steunkousen aantrekken of begeleiden tijdens toiletgang en helpen bij inname van medicijnen.</text>
  </threadedComment>
  <threadedComment ref="B18" dT="2023-05-01T11:55:47.75" personId="{FC8AF58F-16F4-489D-9136-ACD14203CF36}" id="{37AA81A3-BBB0-4658-A9E0-D0C486D1AABF}">
    <text>Tijdens het verblijf op de revalidatieafdeling geven we uitleg over wat het ziektebeeld van de revalidant inhoud. Dit kan op meerdere momenten en manieren, voorbeelden hiervan zijn: informatiebijeenkomsten, folders, mondelinge uitleg tijdens contactmoment of MDO, overzicht van relevante websites, enz.</text>
  </threadedComment>
  <threadedComment ref="B19" dT="2023-05-01T11:56:15.01" personId="{FC8AF58F-16F4-489D-9136-ACD14203CF36}" id="{825A106B-1126-4E9E-82F9-FF9D4B896905}">
    <text>Wij nemen de revalidant en mantelzorger mee bij alle beslissingen tijdens het revalidatieproces. Ook zien we ze als teamlid en voorzien ze van alle relevante informatie.</text>
  </threadedComment>
  <threadedComment ref="B20" dT="2023-05-01T11:56:33.46" personId="{FC8AF58F-16F4-489D-9136-ACD14203CF36}" id="{579236A9-C8C2-4AD7-9C4B-1F84DE3F5697}">
    <text>Tijdens de revalidatie screenen we of er veranderingen zijn in de cognitie. Indien dit het geval is, geven we de revalidant en mantelzorger uitleg over de cognitieve problemen die zijn ontstaan en wordt hun geleerd hoe hier mee om te gaan (bijv. apraxie, planning, coördinatie).</text>
  </threadedComment>
  <threadedComment ref="B21" dT="2023-05-01T11:57:57.56" personId="{FC8AF58F-16F4-489D-9136-ACD14203CF36}" id="{63376384-8758-4EBF-9E0B-3CE95CB13376}">
    <text>Tijdens de revalidatie screenen we of de revalidant een veranderde belastbaarheid en veranderde prikkelverwerking heeft. Indien dit het geval is, geven we revalidant en mantelzorger uitleg over de belasting/belastbaarheid en wordt hun geleerd hoe hier mee om te gaan.</text>
  </threadedComment>
  <threadedComment ref="B22" dT="2023-05-01T11:58:09.51" personId="{FC8AF58F-16F4-489D-9136-ACD14203CF36}" id="{8E195402-70F7-417F-8BB1-1364D96D2A1F}">
    <text>Tijdens het revalidatieproces kijken we naar de belastbaarheid van de mantelzorger, of die na ontslag naar de thuissituatie de zorg vol kan houden of dat er problemen zijn met de verwerking van datgene wat de revalidant is overkomen. 
Indien dit het geval is, geven we de mantelzorger advies waar hiervoor hulp gevonden kan worden (bijv. psycholoog of maatschappelijk werk).</text>
  </threadedComment>
  <threadedComment ref="B23" dT="2023-05-01T11:58:20.43" personId="{FC8AF58F-16F4-489D-9136-ACD14203CF36}" id="{80381908-DF44-4827-AF78-B8CDEC0FE97D}">
    <text>Revalidanten en mantelzorgers hebben inspraak bij het MDO en/of zijn aanwezig bij het MDO.</text>
  </threadedComment>
  <threadedComment ref="B24" dT="2023-05-01T11:58:35.21" personId="{FC8AF58F-16F4-489D-9136-ACD14203CF36}" id="{D60078F2-C293-4AEA-B1C5-34E573C8247C}">
    <text>Revalidanten en mantelzorgers kunnen het volledige cliëntdossier van de revalidant live inzien. Ook hebben ze de mogelijkheid om hier zelf hun bevindingen en terugkoppelingen in te rapporteren. Bijvoorbeeld rapportages over het zelfstandig oefenen, over huisbezoek of over het mentaal welbevinden.</text>
  </threadedComment>
  <threadedComment ref="B25" dT="2023-05-01T11:58:45.72" personId="{FC8AF58F-16F4-489D-9136-ACD14203CF36}" id="{B845FAD7-E076-43DB-8E7C-185167E8E9A1}">
    <text>Wij stimuleren mantelzorgers aanwezig te zijn op de revalidatieafdeling, zodat ze op de afdeling dezelfde taken kunnen oefenen en uitvoeren die ze na ontslag in de thuissituatie gaan uitvoeren.</text>
  </threadedComment>
  <threadedComment ref="B28" dT="2023-05-01T11:59:36.90" personId="{FC8AF58F-16F4-489D-9136-ACD14203CF36}" id="{88A84666-EA4B-4911-9882-A0B4FF79F52F}">
    <text>Wij stimuleren revalidanten om zoveel mogelijk activiteiten zelfstandig uit te voeren. Dit kan bijvoorbeeld zijn tijdens de ADL, eetmomenten, ontspanningsmomenten e.d.</text>
  </threadedComment>
  <threadedComment ref="B29" dT="2023-05-01T11:59:47.03" personId="{FC8AF58F-16F4-489D-9136-ACD14203CF36}" id="{F5A0F0C5-EF74-4816-99F9-A90791254408}">
    <text>Verpleegkundigen, verzorgenden, voedingsassistenten, enz. hebben een therapeutische rol en in alle contacten begeleiden zij de revalidanten bij het oefenen van (deel)taken. Bijvoorbeeld (onderdelen van) de ochtendzorg, brood smeren, bed opmaken, gordijnen openen e.d.</text>
  </threadedComment>
  <threadedComment ref="B30" dT="2023-05-01T11:59:57.53" personId="{FC8AF58F-16F4-489D-9136-ACD14203CF36}" id="{D8E15F34-603F-4070-92E0-D854641FE42E}">
    <text>Alle professionals van de revalidatieafdeling werken gezamenlijk aan alle doelen van de revalidant. Hierbij heeft ieder expertise op het eigen vakgebied, en is in staat om voorbij de grenzen van het vakgebied te kijken.</text>
  </threadedComment>
  <threadedComment ref="B31" dT="2023-05-01T12:00:12.20" personId="{FC8AF58F-16F4-489D-9136-ACD14203CF36}" id="{E53F018E-0383-4CA0-86F8-99A096181284}">
    <text>Alle professionals laten deze kenmerken zien in hun basishouding op de revalidatieafdeling.</text>
  </threadedComment>
  <threadedComment ref="B32" dT="2023-05-01T12:01:33.88" personId="{FC8AF58F-16F4-489D-9136-ACD14203CF36}" id="{D5C99CE1-78A3-4224-99F6-037F7177DEFB}">
    <text>Zowel het team als management dragen een visie op revalidatie uit. Deze visie beschrijven we in (beleids)documenten en hierbij houden we rekening met de kenmerken van een uitdagend revalidatieklimaat.</text>
  </threadedComment>
  <threadedComment ref="B33" dT="2023-05-01T12:01:58.16" personId="{FC8AF58F-16F4-489D-9136-ACD14203CF36}" id="{87E2797A-DE6A-4100-AFEC-896EC9166F8D}">
    <text>Wij passen onze benadering en manier van informatie overbrengen aan de leerstijl van de revalidant aan. 
Voorbeelden van verschillende leerstijlen zijn: visueel leren (afbeeldingen, video’s e.d.), auditief leren (informatie koppelen aan muziek en geluid), verbaal leren (informatie mondeling overbrengen), fysiek leren (lichaamstaal, voordoen), sociaal leren (samen met anderen leren) of solitair leren (zelfstandig leren).</text>
  </threadedComment>
  <threadedComment ref="B34" dT="2023-05-01T12:02:04.74" personId="{FC8AF58F-16F4-489D-9136-ACD14203CF36}" id="{2CC62542-9EA4-4761-948F-132DB0536681}">
    <text>Doordat alle professionals gezamenlijk verantwoordelijk zijn voor het behalen van de revalidatiedoelen, zijn ook alle professionals gelijkwaardig. Dit betekent bijvoorbeeld dat professionals in overleg samenwerken, openstaan en geïnteresseerd zijn in elkaars inzichten, dat iedereen zich gehoord voelt en dat besluitvorming op een constructieve manier plaatsvindt, rekening houdend met ieders expertise en verantwoordelijkheid.</text>
  </threadedComment>
  <threadedComment ref="B35" dT="2023-05-01T12:02:19.00" personId="{FC8AF58F-16F4-489D-9136-ACD14203CF36}" id="{CB50F6A3-6C2F-4BC2-9DBF-DFDC6749DD1E}">
    <text>Alle professionals stimuleren revalidanten vanuit een revalidatieattitude op dezelfde manier en tot dezelfde activiteiten. Hierdoor weet de revalidant waar hij/zij aan toe is en wat er van hem/haar verwacht wordt. Alle betrokken professionals, de revalidant en mantelzorger weten wat de revalidant zelfstandig mag doen en hoe/zij dit verder kan oefenen.</text>
  </threadedComment>
  <threadedComment ref="B36" dT="2023-05-01T12:02:29.95" personId="{FC8AF58F-16F4-489D-9136-ACD14203CF36}" id="{A1A0E047-9D54-492A-B756-98264032A6A9}">
    <text>Wij kiezen bewust voor het werken op een revalidatieafdeling en weten dat hier een eigen dynamiek en cultuur heerst. We zijn bereid aanvullende kennis en competenties te verwerven.</text>
  </threadedComment>
  <threadedComment ref="B37" dT="2023-05-01T12:02:44.38" personId="{FC8AF58F-16F4-489D-9136-ACD14203CF36}" id="{DD4F7A74-D281-4AD0-9114-9642E3BAEB93}">
    <text>Professionals worden gestimuleerd om hun kennis van geriatrie en revalidatie op niveau te houden. Dit kan bijvoorbeeld middels congresbezoeken, abonnementen op vakbladen, (interne) scholingen, werken met richtlijnen, zorgpaden en protocollen enz.</text>
  </threadedComment>
  <threadedComment ref="B38" dT="2023-05-01T12:03:57.52" personId="{FC8AF58F-16F4-489D-9136-ACD14203CF36}" id="{1EBCED4F-9282-4A03-A823-BC520C459F93}">
    <text>Tijdens de revalidatiefase kijken we met de revalidant naar hoe deze na de revalidatie zijn leven wil inrichten. Hiervoor benodigde vaardigheden nemen we op in de revalidatiedoelen en kunnen zowel tijdens de klinische als ambulante fase worden behaald.</text>
  </threadedComment>
  <threadedComment ref="B39" dT="2023-05-01T12:04:02.51" personId="{FC8AF58F-16F4-489D-9136-ACD14203CF36}" id="{E0C69200-CB4B-4BE4-972B-4189DE52CB20}">
    <text>Om een goede sfeer en onderling contact te stimuleren bieden we op de afdeling verschillende activiteiten aan. Hierbij kan gedacht worden aan ontspanningsactiviteiten, creatieve activiteiten en sportieve activiteiten. Ook met muziek of gesprekshulpmiddelen (vragen kaartjes, themagroepen e.d.) kan dit worden gecreëerd.</text>
  </threadedComment>
  <threadedComment ref="B40" dT="2023-05-01T12:04:16.52" personId="{FC8AF58F-16F4-489D-9136-ACD14203CF36}" id="{5A1C2046-4D45-4169-AD9A-CB8128392911}">
    <text>Bij het aanbieden van informatie maken we gebruik van een mix van communicatiemiddelen zoals gesproken woord, filmpjes, posters, folders, apps, websites, informatiebord e.d.</text>
  </threadedComment>
  <threadedComment ref="B41" dT="2023-05-01T12:04:27.98" personId="{FC8AF58F-16F4-489D-9136-ACD14203CF36}" id="{6D3D909F-7E4D-4D38-A9DE-866907C8987E}">
    <text>Een kartrekker of projectgroep houdt het overzicht over de verschillende aspecten van het uitdagend revalidatieklimaat. Om deze aspecten te ontwikkelen of borgen betrekken zij de overige professionals van de afdeling.</text>
  </threadedComment>
  <threadedComment ref="B42" dT="2023-05-01T12:04:39.82" personId="{FC8AF58F-16F4-489D-9136-ACD14203CF36}" id="{DB3EBECC-6C9E-4AB2-A4EE-2260BD07B897}">
    <text>Als een revalidatiedoel betrekking heeft op een activiteit buiten kantoortijden, oefenen de behandelaren (zoals fysiotherapie, ergotherapie, logopedie, psycholoog etc.) deze activiteit ook op relevante momenten. Bijvoorbeeld doelen rondom het avondeten of transfers in de avond.</text>
  </threadedComment>
  <threadedComment ref="B43" dT="2023-05-01T12:04:50.75" personId="{FC8AF58F-16F4-489D-9136-ACD14203CF36}" id="{9F77DC80-51C6-4790-91C6-58CF7A57CB4A}">
    <text>Revalidanten zijn bezig om hun huidige situatie te verbeteren en zich eventueel aan te passen aan deze situatie. Door ze aan te spreken als revalidant, wordt benadrukt dat ze aan deze aspecten aan het werk zijn.</text>
  </threadedComment>
  <threadedComment ref="B46" dT="2023-05-01T12:06:00.19" personId="{FC8AF58F-16F4-489D-9136-ACD14203CF36}" id="{CC27DB33-3473-4478-8BA7-0466B8969F9A}">
    <text>Hierbij kan gedacht worden aan stoelen op een lange gang, leuningen in de gang, oefenmaterialen (fiets, sport/spel, ballen etc.) beschikbaar en in het zicht, pictogrammen met oefeningen, mogelijkheid om zelf eten en drinken te pakken e.d.</text>
  </threadedComment>
  <threadedComment ref="B47" dT="2023-05-01T12:06:10.28" personId="{FC8AF58F-16F4-489D-9136-ACD14203CF36}" id="{5FB41714-8399-4079-B3EA-08AF332F2257}">
    <text>Alle bij de revalidatie benodigde ADL hulpmiddelen en oefenmaterialen zijn beschikbaar. Deze materialen zijn ook de hele dag zichtbaar en te pakken voor revalidant en mantelzorger om het zelfstandig oefenen te stimuleren. Hierbij geven we de revalidant en mantelzorger uitleg hoe ze dit veilig kunnen gebruiken.</text>
  </threadedComment>
  <threadedComment ref="B48" dT="2023-05-01T12:06:21.07" personId="{FC8AF58F-16F4-489D-9136-ACD14203CF36}" id="{1DCCD1E5-905F-41AD-BCA9-E6850E0396EF}">
    <text>De oefenzaal en andere oefenmaterialen zijn de gehele dag beschikbaar, waardoor de revalidant ook buiten kantoortijden in staat is om zelfstandig te oefenen.</text>
  </threadedComment>
  <threadedComment ref="B49" dT="2023-05-01T12:06:34.54" personId="{FC8AF58F-16F4-489D-9136-ACD14203CF36}" id="{6A637E7D-97D3-4DDE-835C-994BE4477C41}">
    <text>De energie en eiwitbehoefte van revalidanten behalen we zoveel mogelijk met reguliere producten, vergelijkbaar met thuis. Hierbij kan gedacht worden aan zuivelproducten, vis, noten e.d.</text>
  </threadedComment>
  <threadedComment ref="B50" dT="2023-05-01T12:06:46.28" personId="{FC8AF58F-16F4-489D-9136-ACD14203CF36}" id="{CFC1F548-09BA-4D05-B186-DF8D24F87C49}">
    <text>Bij de indeling van het gebouw hebben we rekening gehouden met de loopafstand voor revalidanten, zodat ze worden gestimuleerd om transfers lopend af te leggen (evt. onder begeleiding). Indien een afstand te lang is, hebben we stoelen op de gang voor rustmomenten. Daarnaast hebben we op relevante plekken leuningen. Dit biedt revalidanten veiligheid en een mogelijkheid om oefeningen aan uit te voeren.</text>
  </threadedComment>
  <threadedComment ref="B51" dT="2023-05-01T12:06:57.46" personId="{FC8AF58F-16F4-489D-9136-ACD14203CF36}" id="{18E33E55-A067-412D-8697-3FBA3FDBCD67}">
    <text>Revalidanten hebben de mogelijkheid om zich terug te trekken in een prikkelarme ruimte. Hier zijn bijvoorbeeld minder geluid, licht en andere visuele prikkels. Dit is zowel in een prikkelarme huiskamer als op de eigen kamer mogelijk.</text>
  </threadedComment>
  <threadedComment ref="B52" dT="2023-05-01T12:08:36.08" personId="{FC8AF58F-16F4-489D-9136-ACD14203CF36}" id="{6DFB458D-B086-499A-97FD-EE54EB1814EB}">
    <text>Op de afdeling hebben we een trap. Daarnaast hebben we op de afdeling of in de buitenruimte de mogelijkheid om te lopen op verschillende ondergronden, zoals: vloerbedekking, laminaat, trottoirtegels, kinderkopjes, stoepranden, kiezelstenen e.d.</text>
  </threadedComment>
  <threadedComment ref="B53" dT="2023-05-01T12:08:47.02" personId="{FC8AF58F-16F4-489D-9136-ACD14203CF36}" id="{22638747-E7B1-4C66-9D21-BE748670AED1}">
    <text>In de slaapkamer hebben we een zitje met makkelijke stoel en voldoende ruimte om met een eventuele rolstoel te manoeuvreren. Daarnaast is een eventuele televisie goed zichtbaar, zonder dat de revalidant op bed hoeft te liggen.</text>
  </threadedComment>
  <threadedComment ref="B54" dT="2023-05-01T12:08:57.07" personId="{FC8AF58F-16F4-489D-9136-ACD14203CF36}" id="{3D2E64A3-23DA-4280-BE6D-BEDA8D178C21}">
    <text>Alle oefenruimtes zijn op de afdeling of direct vanuit de afdeling te bereiken en we gebruiken ook de slaapkamer, huiskamer en gangen als oefenruimte. Hierdoor is er toezicht als revalidanten zelfstandig oefenen. Daarnaast stimuleert het de interdisciplinaire samenwerking en zien alle professionals hoever de revalidant is in zijn revalidatie.</text>
  </threadedComment>
  <threadedComment ref="B55" dT="2023-05-01T12:09:07.42" personId="{FC8AF58F-16F4-489D-9136-ACD14203CF36}" id="{949570F4-50D7-48A0-8649-E8B183C81B8F}">
    <text>Op de afdeling hebben we bijvoorbeeld een gezamenlijke huiskamer of eetzaal waar het gezellig is om te verblijven. Hierdoor wordt het contact tussen revalidanten en het gezamenlijke oefenen gestimuleerd.</text>
  </threadedComment>
  <threadedComment ref="B56" dT="2023-05-01T12:09:18.55" personId="{FC8AF58F-16F4-489D-9136-ACD14203CF36}" id="{EF62B134-82BD-44E5-9A31-D7939CC15BB5}">
    <text>Voorbeelden van herkenningspunten zijn: wegbewijzering, naamkaartjes of kamernummers bij de slaapkamers, gangen en of deuren hebben verschillende kleur of thema, klokken met datum e.d.</text>
  </threadedComment>
  <threadedComment ref="B57" dT="2023-05-01T12:09:28.60" personId="{FC8AF58F-16F4-489D-9136-ACD14203CF36}" id="{B98BDE30-2177-4290-9366-35827E73131A}">
    <text>Revalidanten hebben op de afdeling de keuze om gebruik te maken van spelletjes, computers, kranten, boeken en televisie.</text>
  </threadedComment>
  <threadedComment ref="B58" dT="2023-05-01T12:09:40.74" personId="{FC8AF58F-16F4-489D-9136-ACD14203CF36}" id="{6C000D74-908A-45A7-934D-6688D427BFD1}">
    <text>Revalidanten kunnen in hun eigen slaapkamer en badkamer de tijd nemen om relevante vaardigheden te oefenen.</text>
  </threadedComment>
  <threadedComment ref="B59" dT="2023-05-01T12:09:52.58" personId="{FC8AF58F-16F4-489D-9136-ACD14203CF36}" id="{642CB53B-6ED8-4E9F-B27C-04823A5D48C4}">
    <text>Alle professionals werken zo veel mogelijk op de afdeling. Dit stimuleert interdisciplinaire samenwerking en maakt dat alle professionals op de hoogte zijn van de voortgang van de revalidant.</text>
  </threadedComment>
  <threadedComment ref="B60" dT="2023-05-01T12:10:04.00" personId="{FC8AF58F-16F4-489D-9136-ACD14203CF36}" id="{870E8738-FF7C-4837-9062-556BA733F183}">
    <text>Revalidanten kunnen dicht bij hun woonplaats revalideren, waardoor ze in staat zijn om betekenisvolle contacten te onderhouden. Mantelzorgers zijn hierdoor goed in staat om langs te komen.</text>
  </threadedComment>
  <threadedComment ref="B61" dT="2023-05-01T12:10:14.23" personId="{FC8AF58F-16F4-489D-9136-ACD14203CF36}" id="{89472550-DDCB-4EA6-92C1-3A9BB325AD43}">
    <text>Indien gewenst kunnen we een oefenruimte afschermen, bijvoorbeeld door een verschuifbare wand of kamerscherm.</text>
  </threadedComment>
  <threadedComment ref="B62" dT="2023-05-01T12:10:59.07" personId="{FC8AF58F-16F4-489D-9136-ACD14203CF36}" id="{EC1868C1-C142-464B-848B-8C969E406252}">
    <text>Op de revalidatieafdeling gebruiken we zo veel mogelijk consumentenproducten, zodat revalidanten hiermee kunnen oefenen. Hierbij kan gedacht worden aan een filterkoffieapparaat of Senseo en een waterkoker in plaats van een industrieel koffieapparaat. Ook richten we de slaapkamer zo veel mogelijk in als thuis door bijvoorbeeld de plaats van het bed of lijnen op de grond bij het toilet om de grenzen van het toilet thuis aan te geven.</text>
  </threadedComment>
  <threadedComment ref="B63" dT="2023-05-01T12:11:09.72" personId="{FC8AF58F-16F4-489D-9136-ACD14203CF36}" id="{EC61355F-840B-4612-B238-762BA197983A}">
    <text>Revalidanten hebben tijdens hun opname de mogelijkheid om aan te sluiten bij sociale activiteiten zoals een kaartgroep en muziek, of hebben de mogelijkheid deze contacten en activiteiten te behouden. Daarnaast zijn er restaurants en/of winkels in de buurt.</text>
  </threadedComment>
  <threadedComment ref="B64" dT="2023-05-01T12:11:22.94" personId="{FC8AF58F-16F4-489D-9136-ACD14203CF36}" id="{FD03FB08-9CC1-4D60-A717-994525D92A64}">
    <text>Op de revalidatieafdeling hebben we kleinschalige groepen, zodat revalidanten en professionals elkaar goed kennen. Hierdoor kunnen ze elkaar beter stimuleren en motiveren.</text>
  </threadedComment>
  <threadedComment ref="B65" dT="2023-05-01T12:11:32.01" personId="{FC8AF58F-16F4-489D-9136-ACD14203CF36}" id="{7411BE27-3455-4C71-9F8D-02A508EA5F77}">
    <text>Revalidatie is een aparte tak van sport, met andere activiteiten en visie dan langdurige zorg en vindt daarom plaats in een apart gebouw.</text>
  </threadedComment>
  <threadedComment ref="B68" dT="2023-05-01T12:14:18.96" personId="{FC8AF58F-16F4-489D-9136-ACD14203CF36}" id="{E875E33E-6590-4065-9D79-A17CD219E340}">
    <text>Hierbij kan gedacht worden aan (voorbereidende) loopoefeningen, oefeningen m.b.t. ochtendzorg of maaltijdvoorziening, zelfstandig oefenen in de oefenzaal, e.d.</text>
  </threadedComment>
  <threadedComment ref="B69" dT="2023-05-01T12:14:27.97" personId="{FC8AF58F-16F4-489D-9136-ACD14203CF36}" id="{917C6FF5-4DB5-4498-AD1B-A54E8D627D3A}">
    <text>Voor het uitvoeren van de zelfstandige oefeningen zijn alleen eventuele huis, tuin en keuken materialen nodig. Hierdoor kan de revalidant ook na ontslag van de revalidatieafdeling de zelfstandige oefeningen blijven uitvoeren.</text>
  </threadedComment>
  <threadedComment ref="B70" dT="2023-05-01T12:14:37.46" personId="{FC8AF58F-16F4-489D-9136-ACD14203CF36}" id="{3325F9FF-9257-4B77-824F-3736D3DF6481}">
    <text>Tijdens therapeutische activiteiten oefenen we relevante taken voor thuis. Bijvoorbeeld het openen van deuren zoals de revalidant ze thuis ook heeft, het pakken van eten uit kastjes op de hoogte van thuis, in en uit bed stappen aan de kant van thuis, draaien in kleine ruimtes zoals thuis.</text>
  </threadedComment>
  <threadedComment ref="B71" dT="2023-05-01T12:14:47.55" personId="{FC8AF58F-16F4-489D-9136-ACD14203CF36}" id="{1A463DB6-AED7-4411-871C-10C236BE67FD}">
    <text>De revalidant kan betrokken zijn bij het bereiden van de warme maaltijd, het klaarmaken van de tafel, het smeren van brood, het pakken van spullen, e.d.</text>
  </threadedComment>
  <threadedComment ref="B72" dT="2023-05-01T12:15:01.22" personId="{FC8AF58F-16F4-489D-9136-ACD14203CF36}" id="{0D4076CB-C08D-4203-A61B-4F90C6011632}">
    <text>We hebben een gezamenlijke ruimte om te eten waar in principe ook de maaltijd plaats vindt. Deze gezamenlijke maaltijd leidt tot lotgenotencontact en revalidanten kunnen elkaar helpen of van elkaar leren.</text>
  </threadedComment>
  <threadedComment ref="B73" dT="2023-05-01T12:15:13.56" personId="{FC8AF58F-16F4-489D-9136-ACD14203CF36}" id="{734B6857-9412-4DF7-AAD3-307AE6953D65}">
    <text>Hierbij kan gedacht worden aan (voorbereidende) loopoefeningen, oefeningen m.b.t. ochtendzorg of maaltijdvoorziening e.d. die in groepsverband worden aangeboden.</text>
  </threadedComment>
  <threadedComment ref="B74" dT="2023-05-01T12:15:28.40" personId="{FC8AF58F-16F4-489D-9136-ACD14203CF36}" id="{294393CB-11E9-4055-B607-F024FADBD7DF}">
    <text>Op relevante momenten oefenen we aan de doelen van de revalidant. Zo is bijvoorbeeld toiletgang oefenen met hoge nood anders dan op een rustig moment. Hierdoor kunnen therapiemomenten met professionals versnipperd over de dag plaatsvinden.</text>
  </threadedComment>
  <threadedComment ref="B75" dT="2023-05-01T12:15:38.94" personId="{FC8AF58F-16F4-489D-9136-ACD14203CF36}" id="{5F8723E7-C0FF-4555-AE03-9D2FA21F6D5B}">
    <text>Huiswerkopdrachten worden door de revalidant en mantelzorger onder eigen regie uitgevoerd en sluiten aan bij het niveau en de doelen van de revalidant. Ook komen professionals bij de revalidant terug op de huiswerkoefeningen, zodat dit ook echt onderdeel van het revalidatietraject is.</text>
  </threadedComment>
  <threadedComment ref="B76" dT="2023-05-01T12:15:48.56" personId="{FC8AF58F-16F4-489D-9136-ACD14203CF36}" id="{9AABFE63-FAEB-41DA-A6D5-DE80FBE33B2E}">
    <text>Dit kan bijvoorbeeld door gespreksgroepen, oefengroepen, gezamenlijke maaltijden, een sfeervolle ruimte om te verblijven e.d.</text>
  </threadedComment>
  <threadedComment ref="B77" dT="2023-05-01T12:16:02.49" personId="{FC8AF58F-16F4-489D-9136-ACD14203CF36}" id="{9D853CCE-DA6B-4EC7-A8FC-382869016863}">
    <text>Op de afdeling is de mogelijkheid om op een veilige manier naar buiten te gaan en de buitenruimte is uitnodigend om tijd door te brengen. Dit kan bijvoorbeeld door zitjes, dieren en horecavoorziening. 
Daarnaast stimuleren professionals revalidanten om naar buiten te gaan door bijvoorbeeld buiten therapeutische activiteiten aan te bieden of eetmomenten mogelijk te maken.</text>
  </threadedComment>
  <threadedComment ref="B78" dT="2023-05-01T12:16:12.48" personId="{FC8AF58F-16F4-489D-9136-ACD14203CF36}" id="{784DC03A-586A-4BBC-932E-35A527529DB0}">
    <text>Als bij ontslag naar de thuissituatie nog therapie nodig is (zowel ambulant of 1e lijn), begeleiden we deze overgang. Indien wenselijk zet dezelfde behandelaar de therapie voort. Als dit niet het geval is, zorgen we voor een warme overdracht. Dit kan op schrift, telefonisch of via videobeelden gaan.</text>
  </threadedComment>
  <threadedComment ref="B79" dT="2023-05-01T12:16:22.49" personId="{FC8AF58F-16F4-489D-9136-ACD14203CF36}" id="{782867F8-E77A-489B-84EB-0BDBB1D5DFC2}">
    <text>Hierbij kan gedacht worden aan gespreksgroepen, geheugentraining e.d.</text>
  </threadedComment>
  <threadedComment ref="B80" dT="2023-05-01T12:16:33.00" personId="{FC8AF58F-16F4-489D-9136-ACD14203CF36}" id="{85F44A2E-D7FC-458A-94F9-9614915F8B58}">
    <text>Revalidanten met vergelijkbare diagnosegroepen zitten zo veel mogelijk op 1 afdeling bij elkaar om lotgenotencontact te stimuleren.
Een andere mogelijkheid voor deze clustering is tijdens de groepstherapie.</text>
  </threadedComment>
  <threadedComment ref="B81" dT="2023-05-01T12:16:43.91" personId="{FC8AF58F-16F4-489D-9136-ACD14203CF36}" id="{CB4D612C-A591-4ABE-B318-739536C3F46D}">
    <text>Revalidanten weten op welke momenten therapeuten aanwezig zijn in de oefenruimtes en kunnen op die momenten onder supervisie extra oefeningen uitvoeren.</text>
  </threadedComment>
  <threadedComment ref="B82" dT="2023-05-01T12:16:57.41" personId="{FC8AF58F-16F4-489D-9136-ACD14203CF36}" id="{341DC354-EDF7-4C09-AB37-5D27EF886377}">
    <text>Bezoek zonder mantelzorgtaken komt op specifieke bezoektijden langs om zo min mogelijk interferentie met het revalidatieklimaat te hebben.</text>
  </threadedComment>
  <threadedComment ref="B83" dT="2023-05-01T12:17:20.82" personId="{FC8AF58F-16F4-489D-9136-ACD14203CF36}" id="{E94D0A25-813C-4596-B2FC-269B21A3542C}">
    <text>Hierbij kan gedacht worden aan opdrachten voor geheugentraining en oefeningen m.b.t. communicatie of voor de rouwverwerking.</text>
  </threadedComment>
  <threadedComment ref="B84" dT="2023-05-01T12:17:25.88" personId="{FC8AF58F-16F4-489D-9136-ACD14203CF36}" id="{7B37936D-C9CC-4DB5-8923-64DF43C77DA0}">
    <text>Hierbij kan gedacht worden aan stappentellers, horloges voor hartslagmeting e.d.</text>
  </threadedComment>
  <threadedComment ref="B85" dT="2023-05-01T12:17:39.26" personId="{FC8AF58F-16F4-489D-9136-ACD14203CF36}" id="{7FEA9522-F4AD-4054-9915-83B24B1899DB}">
    <text>Hierbij kan gedacht worden aan gebruik van tablets, oefenapps, digitale routes fietsen, tovertafel, smartwatches, exergaming e.d..</text>
  </threadedComment>
  <threadedComment ref="B86" dT="2023-05-01T12:17:49.83" personId="{FC8AF58F-16F4-489D-9136-ACD14203CF36}" id="{06A957E5-21C7-4DD0-8D3C-47FB23633EC1}">
    <text>Hierbij kan gedacht worden aan technieken voor beeldbellen wat na de revalidatie gebruikt kan worden door thuiszorg of voor sociaal contact. Andere mogelijkheden zijn het gebruik van apps voor zelfstandig oefenen, communicatiemiddelen ter compensatie van communicatieproblematiek of medicijn dispenser.</text>
  </threadedComment>
</ThreadedComments>
</file>

<file path=xl/threadedComments/threadedComment2.xml><?xml version="1.0" encoding="utf-8"?>
<ThreadedComments xmlns="http://schemas.microsoft.com/office/spreadsheetml/2018/threadedcomments" xmlns:x="http://schemas.openxmlformats.org/spreadsheetml/2006/main">
  <threadedComment ref="B9" dT="2023-05-01T11:52:04.91" personId="{FC8AF58F-16F4-489D-9136-ACD14203CF36}" id="{B86D9E55-376B-4026-8BCB-1F8FDF8079CE}">
    <text>Wij kijken voor de inhoud van de revalidatie specifiek naar het doel van de revalidant. Hierop wordt bepaald welke therapeutische activiteiten worden ingezet en waarop wordt gefocust tijdens de revalidatie. Ook wordt de opnameduur bepaald aan de hand van het behalen van de persoonlijke doelen van de revalidant. De vraag is voortdurend: wat is er nog nodig voor deze revalidant om naar huis te gaan, welke doelen moeten nog bereikt worden?</text>
  </threadedComment>
  <threadedComment ref="B10" dT="2023-05-01T11:51:28.92" personId="{FC8AF58F-16F4-489D-9136-ACD14203CF36}" id="{FBB3FFE6-B474-4DB5-B973-1A2AB0490C20}">
    <text>In het revalidatieplan houden we alle informatie van de revalidant overzichtelijk bij en dit werken we structureel bij. Hierdoor heeft iedereen die bij de revalidant betrokken is inzicht in de relevante informatie, zoals medicatie, oefenschema’s, transferadviezen.</text>
  </threadedComment>
  <threadedComment ref="B11" dT="2023-05-01T11:52:38.28" personId="{FC8AF58F-16F4-489D-9136-ACD14203CF36}" id="{04440A46-AB69-4A99-83E3-4699B9EFF5B8}">
    <text>Wij kijken bij de start van de revalidatie samen met de revalidant welke doelen hij/zij behaald wil hebben aan het einde van de revalidatie. Hierbij bespreken we welke doelen tijdens de klinische fase behaald moeten worden en aan welke doelen in de thuissituatie verder gewerkt kan worden.</text>
  </threadedComment>
  <threadedComment ref="B12" dT="2023-05-01T11:52:49.79" personId="{FC8AF58F-16F4-489D-9136-ACD14203CF36}" id="{89190132-CC6D-4E39-9BD5-ED5F9D9847D6}">
    <text>Tijdens huisbezoeken of proefverlof kijken we wat de revalidant nog nodig heeft in zijn revalidatieproces, zoals woningaanpassingen of taken oefenen in de relevante omgeving. Ook gebruiken we een huisbezoek om te ervaren of de revalidant nog tegen onverwachte problemen aan loopt. Oefenen met proefverlof in een proefwoning/appartement wordt hier ook bedoeld.</text>
  </threadedComment>
  <threadedComment ref="A14" dT="2023-05-01T12:25:58.65" personId="{FC8AF58F-16F4-489D-9136-ACD14203CF36}" id="{556CE363-BCC2-42B3-9AD7-C9EC0F60D396}">
    <text>In deze tool wordt ervan uitgegaan dat betrekken van de mantelzorger gebeurt binnen de juridische kaders, dus met toestemming van de revalidant dan wel als vertegenwoordiger van de revalidant.</text>
  </threadedComment>
  <threadedComment ref="B15" dT="2023-05-01T11:55:09.21" personId="{FC8AF58F-16F4-489D-9136-ACD14203CF36}" id="{E4FD4DE1-36DE-4560-B71A-AB5EFE782EF7}">
    <text>Tijdens de revalidatie bespreken we regelmatig welke doelen behaald moeten worden tijdens de klinische revalidatiefase en welke doelen vervolgens thuis aan verder wordt gewerkt. 
Ook wordt de revalidant voorbereid op uitdagingen die in de thuissituatie kunnen spelen.</text>
  </threadedComment>
  <threadedComment ref="B16" dT="2023-05-01T11:55:20.59" personId="{FC8AF58F-16F4-489D-9136-ACD14203CF36}" id="{29F8B425-DF67-4510-91B6-FFBDC4C3E915}">
    <text>De revalidant en mantelzorger werken mee aan het opstellen van het revalidatieplan inclusief het opstellen van de doelen, evaluatie van het verloop van de revalidatie en de voorbereiding op het ontslagtraject.</text>
  </threadedComment>
  <threadedComment ref="B17" dT="2023-05-01T11:55:31.74" personId="{FC8AF58F-16F4-489D-9136-ACD14203CF36}" id="{B7C252BC-2A34-4881-ABD7-589988DD11E1}">
    <text>Denk aan het aanleren van tiltechnieken en gebruik van tilhulpmiddelen, maar ook aan ondersteunen bij ADL taken zoals steunkousen aantrekken of begeleiden tijdens toiletgang en helpen bij inname van medicijnen.</text>
  </threadedComment>
  <threadedComment ref="B18" dT="2023-05-01T11:55:47.75" personId="{FC8AF58F-16F4-489D-9136-ACD14203CF36}" id="{7EF4B85B-EE2B-4401-89EB-3D1215625466}">
    <text>Tijdens het verblijf op de revalidatieafdeling geven we uitleg over wat het ziektebeeld van de revalidant inhoud. Dit kan op meerdere momenten en manieren, voorbeelden hiervan zijn: informatiebijeenkomsten, folders, mondelinge uitleg tijdens contactmoment of MDO, overzicht van relevante websites, enz.</text>
  </threadedComment>
  <threadedComment ref="B19" dT="2023-05-01T11:56:15.01" personId="{FC8AF58F-16F4-489D-9136-ACD14203CF36}" id="{9390CABF-C56D-42D0-8C84-6F92CACCF1AD}">
    <text>Wij nemen de revalidant en mantelzorger mee bij alle beslissingen tijdens het revalidatieproces. Ook zien we ze als teamlid en voorzien ze van alle relevante informatie.</text>
  </threadedComment>
  <threadedComment ref="B20" dT="2023-05-01T11:56:33.46" personId="{FC8AF58F-16F4-489D-9136-ACD14203CF36}" id="{B0CFEFE6-02C9-4F5F-9874-E430F6310E50}">
    <text>Tijdens de revalidatie screenen we of er veranderingen zijn in de cognitie. Indien dit het geval is, geven we de revalidant en mantelzorger uitleg over de cognitieve problemen die zijn ontstaan en wordt hun geleerd hoe hier mee om te gaan (bijv. apraxie, planning, coördinatie).</text>
  </threadedComment>
  <threadedComment ref="B21" dT="2023-05-01T11:57:57.56" personId="{FC8AF58F-16F4-489D-9136-ACD14203CF36}" id="{74DF8616-3B02-4DDD-9B3C-9A1CEAD1299D}">
    <text>Tijdens de revalidatie screenen we of de revalidant een veranderde belastbaarheid en veranderde prikkelverwerking heeft. Indien dit het geval is, geven we revalidant en mantelzorger uitleg over de belasting/belastbaarheid en wordt hun geleerd hoe hier mee om te gaan.</text>
  </threadedComment>
  <threadedComment ref="B22" dT="2023-05-01T11:58:09.51" personId="{FC8AF58F-16F4-489D-9136-ACD14203CF36}" id="{582A02F3-9FAD-421D-94F1-582A21A30D02}">
    <text>Tijdens het revalidatieproces kijken we naar de belastbaarheid van de mantelzorger, of die na ontslag naar de thuissituatie de zorg vol kan houden of dat er problemen zijn met de verwerking van datgene wat de revalidant is overkomen. 
Indien dit het geval is, geven we de mantelzorger advies waar hiervoor hulp gevonden kan worden (bijv. psycholoog of maatschappelijk werk).</text>
  </threadedComment>
  <threadedComment ref="B23" dT="2023-05-01T11:58:20.43" personId="{FC8AF58F-16F4-489D-9136-ACD14203CF36}" id="{6CF8AF71-9087-4F19-87D5-52D333947123}">
    <text>Revalidanten en mantelzorgers hebben inspraak bij het MDO en/of zijn aanwezig bij het MDO.</text>
  </threadedComment>
  <threadedComment ref="B24" dT="2023-05-01T11:58:35.21" personId="{FC8AF58F-16F4-489D-9136-ACD14203CF36}" id="{BC2E0B71-BA36-4984-9620-48348E38B870}">
    <text>Revalidanten en mantelzorgers kunnen het volledige cliëntdossier van de revalidant live inzien. Ook hebben ze de mogelijkheid om hier zelf hun bevindingen en terugkoppelingen in te rapporteren. Bijvoorbeeld rapportages over het zelfstandig oefenen, over huisbezoek of over het mentaal welbevinden.</text>
  </threadedComment>
  <threadedComment ref="B25" dT="2023-05-01T11:58:45.72" personId="{FC8AF58F-16F4-489D-9136-ACD14203CF36}" id="{67B82F89-1BB4-42D8-BC1F-A437CDE04E9C}">
    <text>Wij stimuleren mantelzorgers aanwezig te zijn op de revalidatieafdeling, zodat ze op de afdeling dezelfde taken kunnen oefenen en uitvoeren die ze na ontslag in de thuissituatie gaan uitvoeren.</text>
  </threadedComment>
  <threadedComment ref="B28" dT="2023-05-01T11:59:36.90" personId="{FC8AF58F-16F4-489D-9136-ACD14203CF36}" id="{3E3A7583-49B8-4F7A-8822-09FC550745CC}">
    <text>Wij stimuleren revalidanten om zoveel mogelijk activiteiten zelfstandig uit te voeren. Dit kan bijvoorbeeld zijn tijdens de ADL, eetmomenten, ontspanningsmomenten e.d.</text>
  </threadedComment>
  <threadedComment ref="B29" dT="2023-05-01T11:59:47.03" personId="{FC8AF58F-16F4-489D-9136-ACD14203CF36}" id="{785C7564-228C-4224-B58F-3343A9115422}">
    <text>Verpleegkundigen, verzorgenden, voedingsassistenten, enz. hebben een therapeutische rol en in alle contacten begeleiden zij de revalidanten bij het oefenen van (deel)taken. Bijvoorbeeld (onderdelen van) de ochtendzorg, brood smeren, bed opmaken, gordijnen openen e.d.</text>
  </threadedComment>
  <threadedComment ref="B30" dT="2023-05-01T11:59:57.53" personId="{FC8AF58F-16F4-489D-9136-ACD14203CF36}" id="{410D8B29-7E2A-4942-A2B9-1BDA1F47C04D}">
    <text>Alle professionals van de revalidatieafdeling werken gezamenlijk aan alle doelen van de revalidant. Hierbij heeft ieder expertise op het eigen vakgebied, en is in staat om voorbij de grenzen van het vakgebied te kijken.</text>
  </threadedComment>
  <threadedComment ref="B31" dT="2023-05-01T12:00:12.20" personId="{FC8AF58F-16F4-489D-9136-ACD14203CF36}" id="{02BE1AA5-6D9B-48F9-945B-0AD0F0A9CAFA}">
    <text>Alle professionals laten deze kenmerken zien in hun basishouding op de revalidatieafdeling.</text>
  </threadedComment>
  <threadedComment ref="B32" dT="2023-05-01T12:01:33.88" personId="{FC8AF58F-16F4-489D-9136-ACD14203CF36}" id="{0491C8EC-6F6B-479B-BA89-98BDF0F7260D}">
    <text>Zowel het team als management dragen een visie op revalidatie uit. Deze visie beschrijven we in (beleids)documenten en hierbij houden we rekening met de kenmerken van een uitdagend revalidatieklimaat.</text>
  </threadedComment>
  <threadedComment ref="B33" dT="2023-05-01T12:01:58.16" personId="{FC8AF58F-16F4-489D-9136-ACD14203CF36}" id="{E45E1A7E-4A52-4567-AE7A-34B1036EFAAC}">
    <text>Wij passen onze benadering en manier van informatie overbrengen aan de leerstijl van de revalidant aan. 
Voorbeelden van verschillende leerstijlen zijn: visueel leren (afbeeldingen, video’s e.d.), auditief leren (informatie koppelen aan muziek en geluid), verbaal leren (informatie mondeling overbrengen), fysiek leren (lichaamstaal, voordoen), sociaal leren (samen met anderen leren) of solitair leren (zelfstandig leren).</text>
  </threadedComment>
  <threadedComment ref="B34" dT="2023-05-01T12:02:04.74" personId="{FC8AF58F-16F4-489D-9136-ACD14203CF36}" id="{B5D16F60-6707-4D3F-9665-65CE7759281E}">
    <text>Doordat alle professionals gezamenlijk verantwoordelijk zijn voor het behalen van de revalidatiedoelen, zijn ook alle professionals gelijkwaardig. Dit betekent bijvoorbeeld dat professionals in overleg samenwerken, openstaan en geïnteresseerd zijn in elkaars inzichten, dat iedereen zich gehoord voelt en dat besluitvorming op een constructieve manier plaatsvindt, rekening houdend met ieders expertise en verantwoordelijkheid.</text>
  </threadedComment>
  <threadedComment ref="B35" dT="2023-05-01T12:02:19.00" personId="{FC8AF58F-16F4-489D-9136-ACD14203CF36}" id="{49DE081F-A88D-43EF-A7C7-3A1C785F329C}">
    <text>Alle professionals stimuleren revalidanten vanuit een revalidatieattitude op dezelfde manier en tot dezelfde activiteiten. Hierdoor weet de revalidant waar hij/zij aan toe is en wat er van hem/haar verwacht wordt. Alle betrokken professionals, de revalidant en mantelzorger weten wat de revalidant zelfstandig mag doen en hoe/zij dit verder kan oefenen.</text>
  </threadedComment>
  <threadedComment ref="B36" dT="2023-05-01T12:02:29.95" personId="{FC8AF58F-16F4-489D-9136-ACD14203CF36}" id="{934850BC-F45D-4F24-B97F-8AC7BBAEA89D}">
    <text>Wij kiezen bewust voor het werken op een revalidatieafdeling en weten dat hier een eigen dynamiek en cultuur heerst. We zijn bereid aanvullende kennis en competenties te verwerven.</text>
  </threadedComment>
  <threadedComment ref="B37" dT="2023-05-01T12:02:44.38" personId="{FC8AF58F-16F4-489D-9136-ACD14203CF36}" id="{F453650A-1F52-4098-BDB0-7C98E6669C42}">
    <text>Professionals worden gestimuleerd om hun kennis van geriatrie en revalidatie op niveau te houden. Dit kan bijvoorbeeld middels congresbezoeken, abonnementen op vakbladen, (interne) scholingen, werken met richtlijnen, zorgpaden en protocollen enz.</text>
  </threadedComment>
  <threadedComment ref="B38" dT="2023-05-01T12:03:57.52" personId="{FC8AF58F-16F4-489D-9136-ACD14203CF36}" id="{9FB77E33-D57E-4CF0-BA87-4564494CFE18}">
    <text>Tijdens de revalidatiefase kijken we met de revalidant naar hoe deze na de revalidatie zijn leven wil inrichten. Hiervoor benodigde vaardigheden nemen we op in de revalidatiedoelen en kunnen zowel tijdens de klinische als ambulante fase worden behaald.</text>
  </threadedComment>
  <threadedComment ref="B39" dT="2023-05-01T12:04:02.51" personId="{FC8AF58F-16F4-489D-9136-ACD14203CF36}" id="{4E7B4740-BF32-4EFF-9E9A-66ECB958A987}">
    <text>Om een goede sfeer en onderling contact te stimuleren bieden we op de afdeling verschillende activiteiten aan. Hierbij kan gedacht worden aan ontspanningsactiviteiten, creatieve activiteiten en sportieve activiteiten. Ook met muziek of gesprekshulpmiddelen (vragen kaartjes, themagroepen e.d.) kan dit worden gecreëerd.</text>
  </threadedComment>
  <threadedComment ref="B40" dT="2023-05-01T12:04:16.52" personId="{FC8AF58F-16F4-489D-9136-ACD14203CF36}" id="{D8FFE759-DA44-40EF-AC0E-AAB5831EB73C}">
    <text>Bij het aanbieden van informatie maken we gebruik van een mix van communicatiemiddelen zoals gesproken woord, filmpjes, posters, folders, apps, websites, informatiebord e.d.</text>
  </threadedComment>
  <threadedComment ref="B41" dT="2023-05-01T12:04:27.98" personId="{FC8AF58F-16F4-489D-9136-ACD14203CF36}" id="{5044E53D-1E76-46C2-8510-854F9505FA3B}">
    <text>Een kartrekker of projectgroep houdt het overzicht over de verschillende aspecten van het uitdagend revalidatieklimaat. Om deze aspecten te ontwikkelen of borgen betrekken zij de overige professionals van de afdeling.</text>
  </threadedComment>
  <threadedComment ref="B42" dT="2023-05-01T12:04:39.82" personId="{FC8AF58F-16F4-489D-9136-ACD14203CF36}" id="{DEC2F9A1-AAEF-4CE2-9659-37D2D89B1E0D}">
    <text>Als een revalidatiedoel betrekking heeft op een activiteit buiten kantoortijden, oefenen de behandelaren (zoals fysiotherapie, ergotherapie, logopedie, psycholoog etc.) deze activiteit ook op relevante momenten. Bijvoorbeeld doelen rondom het avondeten of transfers in de avond.</text>
  </threadedComment>
  <threadedComment ref="B43" dT="2023-05-01T12:04:50.75" personId="{FC8AF58F-16F4-489D-9136-ACD14203CF36}" id="{D6165CBD-9EC4-43B3-8087-78AA0CADCA5D}">
    <text>Revalidanten zijn bezig om hun huidige situatie te verbeteren en zich eventueel aan te passen aan deze situatie. Door ze aan te spreken als revalidant, wordt benadrukt dat ze aan deze aspecten aan het werk zijn.</text>
  </threadedComment>
  <threadedComment ref="B46" dT="2023-05-01T12:06:00.19" personId="{FC8AF58F-16F4-489D-9136-ACD14203CF36}" id="{3BC783A2-8C2B-4B9E-B403-35096CD62082}">
    <text>Hierbij kan gedacht worden aan stoelen op een lange gang, leuningen in de gang, oefenmaterialen (fiets, sport/spel, ballen etc.) beschikbaar en in het zicht, pictogrammen met oefeningen, mogelijkheid om zelf eten en drinken te pakken e.d.</text>
  </threadedComment>
  <threadedComment ref="B47" dT="2023-05-01T12:06:10.28" personId="{FC8AF58F-16F4-489D-9136-ACD14203CF36}" id="{22B2F2A0-AD53-448D-8B96-911FAB9D4CA9}">
    <text>Alle bij de revalidatie benodigde ADL hulpmiddelen en oefenmaterialen zijn beschikbaar. Deze materialen zijn ook de hele dag zichtbaar en te pakken voor revalidant en mantelzorger om het zelfstandig oefenen te stimuleren. Hierbij geven we de revalidant en mantelzorger uitleg hoe ze dit veilig kunnen gebruiken.</text>
  </threadedComment>
  <threadedComment ref="B48" dT="2023-05-01T12:06:21.07" personId="{FC8AF58F-16F4-489D-9136-ACD14203CF36}" id="{ECDF8857-0CDD-4186-982B-99028797DEEF}">
    <text>De oefenzaal en andere oefenmaterialen zijn de gehele dag beschikbaar, waardoor de revalidant ook buiten kantoortijden in staat is om zelfstandig te oefenen.</text>
  </threadedComment>
  <threadedComment ref="B49" dT="2023-05-01T12:06:34.54" personId="{FC8AF58F-16F4-489D-9136-ACD14203CF36}" id="{A9D759D4-B1B4-43C6-B1C1-A40B6A805364}">
    <text>De energie en eiwitbehoefte van revalidanten behalen we zoveel mogelijk met reguliere producten, vergelijkbaar met thuis. Hierbij kan gedacht worden aan zuivelproducten, vis, noten e.d.</text>
  </threadedComment>
  <threadedComment ref="B50" dT="2023-05-01T12:06:46.28" personId="{FC8AF58F-16F4-489D-9136-ACD14203CF36}" id="{53913C2A-7848-4F08-8829-FADDD2765EF1}">
    <text>Bij de indeling van het gebouw hebben we rekening gehouden met de loopafstand voor revalidanten, zodat ze worden gestimuleerd om transfers lopend af te leggen (evt. onder begeleiding). Indien een afstand te lang is, hebben we stoelen op de gang voor rustmomenten. Daarnaast hebben we op relevante plekken leuningen. Dit biedt revalidanten veiligheid en een mogelijkheid om oefeningen aan uit te voeren.</text>
  </threadedComment>
  <threadedComment ref="B51" dT="2023-05-01T12:06:57.46" personId="{FC8AF58F-16F4-489D-9136-ACD14203CF36}" id="{835656D4-5983-4FC0-871B-68AADFA74B0A}">
    <text>Revalidanten hebben de mogelijkheid om zich terug te trekken in een prikkelarme ruimte. Hier zijn bijvoorbeeld minder geluid, licht en andere visuele prikkels. Dit is zowel in een prikkelarme huiskamer als op de eigen kamer mogelijk.</text>
  </threadedComment>
  <threadedComment ref="B52" dT="2023-05-01T12:08:36.08" personId="{FC8AF58F-16F4-489D-9136-ACD14203CF36}" id="{356B6FE4-13D8-4E4F-A80A-9EA8D4CC8F16}">
    <text>Op de afdeling hebben we een trap. Daarnaast hebben we op de afdeling of in de buitenruimte de mogelijkheid om te lopen op verschillende ondergronden, zoals: vloerbedekking, laminaat, trottoirtegels, kinderkopjes, stoepranden, kiezelstenen e.d.</text>
  </threadedComment>
  <threadedComment ref="B53" dT="2023-05-01T12:08:47.02" personId="{FC8AF58F-16F4-489D-9136-ACD14203CF36}" id="{B972200D-2612-4895-9093-07CF1FB1B592}">
    <text>In de slaapkamer hebben we een zitje met makkelijke stoel en voldoende ruimte om met een eventuele rolstoel te manoeuvreren. Daarnaast is een eventuele televisie goed zichtbaar, zonder dat de revalidant op bed hoeft te liggen.</text>
  </threadedComment>
  <threadedComment ref="B54" dT="2023-05-01T12:08:57.07" personId="{FC8AF58F-16F4-489D-9136-ACD14203CF36}" id="{988AA961-A3BD-4124-B78B-1DB1B4301C6F}">
    <text>Alle oefenruimtes zijn op de afdeling of direct vanuit de afdeling te bereiken en we gebruiken ook de slaapkamer, huiskamer en gangen als oefenruimte. Hierdoor is er toezicht als revalidanten zelfstandig oefenen. Daarnaast stimuleert het de interdisciplinaire samenwerking en zien alle professionals hoever de revalidant is in zijn revalidatie.</text>
  </threadedComment>
  <threadedComment ref="B55" dT="2023-05-01T12:09:07.42" personId="{FC8AF58F-16F4-489D-9136-ACD14203CF36}" id="{2D13F3C5-3D74-42A2-958D-0A8347E0CB84}">
    <text>Op de afdeling hebben we bijvoorbeeld een gezamenlijke huiskamer of eetzaal waar het gezellig is om te verblijven. Hierdoor wordt het contact tussen revalidanten en het gezamenlijke oefenen gestimuleerd.</text>
  </threadedComment>
  <threadedComment ref="B56" dT="2023-05-01T12:09:18.55" personId="{FC8AF58F-16F4-489D-9136-ACD14203CF36}" id="{58DB28FE-3C8C-4E2F-98D7-3A847265449F}">
    <text>Voorbeelden van herkenningspunten zijn: wegbewijzering, naamkaartjes of kamernummers bij de slaapkamers, gangen en of deuren hebben verschillende kleur of thema, klokken met datum e.d.</text>
  </threadedComment>
  <threadedComment ref="B57" dT="2023-05-01T12:09:28.60" personId="{FC8AF58F-16F4-489D-9136-ACD14203CF36}" id="{5331F19A-57A1-4BB0-B090-84CE234D3958}">
    <text>Revalidanten hebben op de afdeling de keuze om gebruik te maken van spelletjes, computers, kranten, boeken en televisie.</text>
  </threadedComment>
  <threadedComment ref="B58" dT="2023-05-01T12:09:40.74" personId="{FC8AF58F-16F4-489D-9136-ACD14203CF36}" id="{5ABC2FC1-F3E1-425A-9833-F21D350B9AA4}">
    <text>Revalidanten kunnen in hun eigen slaapkamer en badkamer de tijd nemen om relevante vaardigheden te oefenen.</text>
  </threadedComment>
  <threadedComment ref="B59" dT="2023-05-01T12:09:52.58" personId="{FC8AF58F-16F4-489D-9136-ACD14203CF36}" id="{FD707748-203F-40BE-B2BA-F8D8F5425B26}">
    <text>Alle professionals werken zo veel mogelijk op de afdeling. Dit stimuleert interdisciplinaire samenwerking en maakt dat alle professionals op de hoogte zijn van de voortgang van de revalidant.</text>
  </threadedComment>
  <threadedComment ref="B60" dT="2023-05-01T12:10:04.00" personId="{FC8AF58F-16F4-489D-9136-ACD14203CF36}" id="{2EE568E6-6E14-4704-BB1D-E6B916CB0936}">
    <text>Revalidanten kunnen dicht bij hun woonplaats revalideren, waardoor ze in staat zijn om betekenisvolle contacten te onderhouden. Mantelzorgers zijn hierdoor goed in staat om langs te komen.</text>
  </threadedComment>
  <threadedComment ref="B61" dT="2023-05-01T12:10:14.23" personId="{FC8AF58F-16F4-489D-9136-ACD14203CF36}" id="{77F72357-CA0E-4F3C-ABCC-ACAA5EADF5E9}">
    <text>Indien gewenst kunnen we een oefenruimte afschermen, bijvoorbeeld door een verschuifbare wand of kamerscherm.</text>
  </threadedComment>
  <threadedComment ref="B62" dT="2023-05-01T12:10:59.07" personId="{FC8AF58F-16F4-489D-9136-ACD14203CF36}" id="{3E311301-B2F0-465F-A2CC-4A7AFC3EFC62}">
    <text>Op de revalidatieafdeling gebruiken we zo veel mogelijk consumentenproducten, zodat revalidanten hiermee kunnen oefenen. Hierbij kan gedacht worden aan een filterkoffieapparaat of Senseo en een waterkoker in plaats van een industrieel koffieapparaat. Ook richten we de slaapkamer zo veel mogelijk in als thuis door bijvoorbeeld de plaats van het bed of lijnen op de grond bij het toilet om de grenzen van het toilet thuis aan te geven.</text>
  </threadedComment>
  <threadedComment ref="B63" dT="2023-05-01T12:11:09.72" personId="{FC8AF58F-16F4-489D-9136-ACD14203CF36}" id="{AF39A92F-D5A4-433E-A21A-984E7A8D20AE}">
    <text>Revalidanten hebben tijdens hun opname de mogelijkheid om aan te sluiten bij sociale activiteiten zoals een kaartgroep en muziek, of hebben de mogelijkheid deze contacten en activiteiten te behouden. Daarnaast zijn er restaurants en/of winkels in de buurt.</text>
  </threadedComment>
  <threadedComment ref="B64" dT="2023-05-01T12:11:22.94" personId="{FC8AF58F-16F4-489D-9136-ACD14203CF36}" id="{6A6090B7-1C0E-4A62-9FBA-ADD6BFB0A94A}">
    <text>Op de revalidatieafdeling hebben we kleinschalige groepen, zodat revalidanten en professionals elkaar goed kennen. Hierdoor kunnen ze elkaar beter stimuleren en motiveren.</text>
  </threadedComment>
  <threadedComment ref="B65" dT="2023-05-01T12:11:32.01" personId="{FC8AF58F-16F4-489D-9136-ACD14203CF36}" id="{5F68F026-5659-4E50-96FA-49D86EF5F479}">
    <text>Revalidatie is een aparte tak van sport, met andere activiteiten en visie dan langdurige zorg en vindt daarom plaats in een apart gebouw.</text>
  </threadedComment>
  <threadedComment ref="B68" dT="2023-05-01T12:14:18.96" personId="{FC8AF58F-16F4-489D-9136-ACD14203CF36}" id="{9796D099-3633-4387-A2E0-5886113966CF}">
    <text>Hierbij kan gedacht worden aan (voorbereidende) loopoefeningen, oefeningen m.b.t. ochtendzorg of maaltijdvoorziening, zelfstandig oefenen in de oefenzaal, e.d.</text>
  </threadedComment>
  <threadedComment ref="B69" dT="2023-05-01T12:14:27.97" personId="{FC8AF58F-16F4-489D-9136-ACD14203CF36}" id="{55A4509C-4E92-4636-B02B-562A553959DA}">
    <text>Voor het uitvoeren van de zelfstandige oefeningen zijn alleen eventuele huis, tuin en keuken materialen nodig. Hierdoor kan de revalidant ook na ontslag van de revalidatieafdeling de zelfstandige oefeningen blijven uitvoeren.</text>
  </threadedComment>
  <threadedComment ref="B70" dT="2023-05-01T12:14:37.46" personId="{FC8AF58F-16F4-489D-9136-ACD14203CF36}" id="{2ABD1A33-302C-423E-B3A8-38177EF0EF82}">
    <text>Tijdens therapeutische activiteiten oefenen we relevante taken voor thuis. Bijvoorbeeld het openen van deuren zoals de revalidant ze thuis ook heeft, het pakken van eten uit kastjes op de hoogte van thuis, in en uit bed stappen aan de kant van thuis, draaien in kleine ruimtes zoals thuis.</text>
  </threadedComment>
  <threadedComment ref="B71" dT="2023-05-01T12:14:47.55" personId="{FC8AF58F-16F4-489D-9136-ACD14203CF36}" id="{0DD6B1FD-8B82-419E-8D7B-DED9226CEB17}">
    <text>De revalidant kan betrokken zijn bij het bereiden van de warme maaltijd, het klaarmaken van de tafel, het smeren van brood, het pakken van spullen, e.d.</text>
  </threadedComment>
  <threadedComment ref="B72" dT="2023-05-01T12:15:01.22" personId="{FC8AF58F-16F4-489D-9136-ACD14203CF36}" id="{10D74CD8-6AB5-4C12-8378-10C7B265A99C}">
    <text>We hebben een gezamenlijke ruimte om te eten waar in principe ook de maaltijd plaats vindt. Deze gezamenlijke maaltijd leidt tot lotgenotencontact en revalidanten kunnen elkaar helpen of van elkaar leren.</text>
  </threadedComment>
  <threadedComment ref="B73" dT="2023-05-01T12:15:13.56" personId="{FC8AF58F-16F4-489D-9136-ACD14203CF36}" id="{ACE6C051-2A09-4E41-8B50-AC13654B6EF9}">
    <text>Hierbij kan gedacht worden aan (voorbereidende) loopoefeningen, oefeningen m.b.t. ochtendzorg of maaltijdvoorziening e.d. die in groepsverband worden aangeboden.</text>
  </threadedComment>
  <threadedComment ref="B74" dT="2023-05-01T12:15:28.40" personId="{FC8AF58F-16F4-489D-9136-ACD14203CF36}" id="{38000B35-94B1-4C9B-A164-79A90BD4F5F3}">
    <text>Op relevante momenten oefenen we aan de doelen van de revalidant. Zo is bijvoorbeeld toiletgang oefenen met hoge nood anders dan op een rustig moment. Hierdoor kunnen therapiemomenten met professionals versnipperd over de dag plaatsvinden.</text>
  </threadedComment>
  <threadedComment ref="B75" dT="2023-05-01T12:15:38.94" personId="{FC8AF58F-16F4-489D-9136-ACD14203CF36}" id="{C1AE8795-FBFD-44D0-9E3B-0D8879D8DDFF}">
    <text>Huiswerkopdrachten worden door de revalidant en mantelzorger onder eigen regie uitgevoerd en sluiten aan bij het niveau en de doelen van de revalidant. Ook komen professionals bij de revalidant terug op de huiswerkoefeningen, zodat dit ook echt onderdeel van het revalidatietraject is.</text>
  </threadedComment>
  <threadedComment ref="B76" dT="2023-05-01T12:15:48.56" personId="{FC8AF58F-16F4-489D-9136-ACD14203CF36}" id="{0DB53711-4897-4BFA-BA87-26065F58C2C1}">
    <text>Dit kan bijvoorbeeld door gespreksgroepen, oefengroepen, gezamenlijke maaltijden, een sfeervolle ruimte om te verblijven e.d.</text>
  </threadedComment>
  <threadedComment ref="B77" dT="2023-05-01T12:16:02.49" personId="{FC8AF58F-16F4-489D-9136-ACD14203CF36}" id="{60DCA3A8-B95F-4FC2-8ECA-A290D2F25308}">
    <text>Op de afdeling is de mogelijkheid om op een veilige manier naar buiten te gaan en de buitenruimte is uitnodigend om tijd door te brengen. Dit kan bijvoorbeeld door zitjes, dieren en horecavoorziening. 
Daarnaast stimuleren professionals revalidanten om naar buiten te gaan door bijvoorbeeld buiten therapeutische activiteiten aan te bieden of eetmomenten mogelijk te maken.</text>
  </threadedComment>
  <threadedComment ref="B78" dT="2023-05-01T12:16:12.48" personId="{FC8AF58F-16F4-489D-9136-ACD14203CF36}" id="{0ADE7FBD-F50F-45B3-AF8A-42082030E048}">
    <text>Als bij ontslag naar de thuissituatie nog therapie nodig is (zowel ambulant of 1e lijn), begeleiden we deze overgang. Indien wenselijk zet dezelfde behandelaar de therapie voort. Als dit niet het geval is, zorgen we voor een warme overdracht. Dit kan op schrift, telefonisch of via videobeelden gaan.</text>
  </threadedComment>
  <threadedComment ref="B79" dT="2023-05-01T12:16:22.49" personId="{FC8AF58F-16F4-489D-9136-ACD14203CF36}" id="{A0A6631E-7291-48FF-B48D-3F6A7DD3415F}">
    <text>Hierbij kan gedacht worden aan gespreksgroepen, geheugentraining e.d.</text>
  </threadedComment>
  <threadedComment ref="B80" dT="2023-05-01T12:16:33.00" personId="{FC8AF58F-16F4-489D-9136-ACD14203CF36}" id="{3E106C55-3C8D-41F1-868A-CB8C168A7E62}">
    <text>Revalidanten met vergelijkbare diagnosegroepen zitten zo veel mogelijk op 1 afdeling bij elkaar om lotgenotencontact te stimuleren.
Een andere mogelijkheid voor deze clustering is tijdens de groepstherapie.</text>
  </threadedComment>
  <threadedComment ref="B81" dT="2023-05-01T12:16:43.91" personId="{FC8AF58F-16F4-489D-9136-ACD14203CF36}" id="{EF87D74A-8CC2-421B-B5B5-D7484F55A7E6}">
    <text>Revalidanten weten op welke momenten therapeuten aanwezig zijn in de oefenruimtes en kunnen op die momenten onder supervisie extra oefeningen uitvoeren.</text>
  </threadedComment>
  <threadedComment ref="B82" dT="2023-05-01T12:16:57.41" personId="{FC8AF58F-16F4-489D-9136-ACD14203CF36}" id="{858F84FE-EC37-47E3-8669-CDEA534B72D8}">
    <text>Bezoek zonder mantelzorgtaken komt op specifieke bezoektijden langs om zo min mogelijk interferentie met het revalidatieklimaat te hebben.</text>
  </threadedComment>
  <threadedComment ref="B83" dT="2023-05-01T12:17:20.82" personId="{FC8AF58F-16F4-489D-9136-ACD14203CF36}" id="{535FF290-CA9F-4A97-9440-B083E125192F}">
    <text>Hierbij kan gedacht worden aan opdrachten voor geheugentraining en oefeningen m.b.t. communicatie of voor de rouwverwerking.</text>
  </threadedComment>
  <threadedComment ref="B84" dT="2023-05-01T12:17:25.88" personId="{FC8AF58F-16F4-489D-9136-ACD14203CF36}" id="{EE16659D-EECC-419D-92AF-CD5254C9AD4B}">
    <text>Hierbij kan gedacht worden aan stappentellers, horloges voor hartslagmeting e.d.</text>
  </threadedComment>
  <threadedComment ref="B85" dT="2023-05-01T12:17:39.26" personId="{FC8AF58F-16F4-489D-9136-ACD14203CF36}" id="{0BDA708A-F9CE-4009-A238-B4BD21425856}">
    <text>Hierbij kan gedacht worden aan gebruik van tablets, oefenapps, digitale routes fietsen, tovertafel, smartwatches, exergaming e.d..</text>
  </threadedComment>
  <threadedComment ref="B86" dT="2023-05-01T12:17:49.83" personId="{FC8AF58F-16F4-489D-9136-ACD14203CF36}" id="{7C1187EE-128C-46C4-B28E-7BC463ABD74C}">
    <text>Hierbij kan gedacht worden aan technieken voor beeldbellen wat na de revalidatie gebruikt kan worden door thuiszorg of voor sociaal contact. Andere mogelijkheden zijn het gebruik van apps voor zelfstandig oefenen, communicatiemiddelen ter compensatie van communicatieproblematiek of medicijn dispenser.</text>
  </threadedComment>
</ThreadedComments>
</file>

<file path=xl/threadedComments/threadedComment3.xml><?xml version="1.0" encoding="utf-8"?>
<ThreadedComments xmlns="http://schemas.microsoft.com/office/spreadsheetml/2018/threadedcomments" xmlns:x="http://schemas.openxmlformats.org/spreadsheetml/2006/main">
  <threadedComment ref="B9" dT="2023-05-01T11:52:04.91" personId="{FC8AF58F-16F4-489D-9136-ACD14203CF36}" id="{8C5CC1F6-76EB-4CF8-A7F7-439B678EDEF7}">
    <text>Wij kijken voor de inhoud van de revalidatie specifiek naar het doel van de revalidant. Hierop wordt bepaald welke therapeutische activiteiten worden ingezet en waarop wordt gefocust tijdens de revalidatie. Ook wordt de opnameduur bepaald aan de hand van het behalen van de persoonlijke doelen van de revalidant. De vraag is voortdurend: wat is er nog nodig voor deze revalidant om naar huis te gaan, welke doelen moeten nog bereikt worden?</text>
  </threadedComment>
  <threadedComment ref="B10" dT="2023-05-01T11:51:28.92" personId="{FC8AF58F-16F4-489D-9136-ACD14203CF36}" id="{63600550-6FBE-48D7-B281-7D2AB8BB5E69}">
    <text>In het revalidatieplan houden we alle informatie van de revalidant overzichtelijk bij en dit werken we structureel bij. Hierdoor heeft iedereen die bij de revalidant betrokken is inzicht in de relevante informatie, zoals medicatie, oefenschema’s, transferadviezen.</text>
  </threadedComment>
  <threadedComment ref="B11" dT="2023-05-01T11:52:38.28" personId="{FC8AF58F-16F4-489D-9136-ACD14203CF36}" id="{C4963948-30DE-4FD1-9600-643F9C76E17A}">
    <text>Wij kijken bij de start van de revalidatie samen met de revalidant welke doelen hij/zij behaald wil hebben aan het einde van de revalidatie. Hierbij bespreken we welke doelen tijdens de klinische fase behaald moeten worden en aan welke doelen in de thuissituatie verder gewerkt kan worden.</text>
  </threadedComment>
  <threadedComment ref="B12" dT="2023-05-01T11:52:49.79" personId="{FC8AF58F-16F4-489D-9136-ACD14203CF36}" id="{1F11EDB8-22F8-49F5-B366-D84E5A9E2986}">
    <text>Tijdens huisbezoeken of proefverlof kijken we wat de revalidant nog nodig heeft in zijn revalidatieproces, zoals woningaanpassingen of taken oefenen in de relevante omgeving. Ook gebruiken we een huisbezoek om te ervaren of de revalidant nog tegen onverwachte problemen aan loopt. Oefenen met proefverlof in een proefwoning/appartement wordt hier ook bedoeld.</text>
  </threadedComment>
  <threadedComment ref="A14" dT="2023-05-01T12:25:58.65" personId="{FC8AF58F-16F4-489D-9136-ACD14203CF36}" id="{9BE56C9E-164B-4EB0-8972-FB9FBC768E72}">
    <text>In deze tool wordt ervan uitgegaan dat betrekken van de mantelzorger gebeurt binnen de juridische kaders, dus met toestemming van de revalidant dan wel als vertegenwoordiger van de revalidant.</text>
  </threadedComment>
  <threadedComment ref="B15" dT="2023-05-01T11:55:09.21" personId="{FC8AF58F-16F4-489D-9136-ACD14203CF36}" id="{3C575072-5360-4D5F-AF0E-6AC853CBBC3A}">
    <text>Tijdens de revalidatie bespreken we regelmatig welke doelen behaald moeten worden tijdens de klinische revalidatiefase en welke doelen vervolgens thuis aan verder wordt gewerkt. 
Ook wordt de revalidant voorbereid op uitdagingen die in de thuissituatie kunnen spelen.</text>
  </threadedComment>
  <threadedComment ref="B16" dT="2023-05-01T11:55:20.59" personId="{FC8AF58F-16F4-489D-9136-ACD14203CF36}" id="{971CA41C-A9BC-40AD-A0C5-69A266F15185}">
    <text>De revalidant en mantelzorger werken mee aan het opstellen van het revalidatieplan inclusief het opstellen van de doelen, evaluatie van het verloop van de revalidatie en de voorbereiding op het ontslagtraject.</text>
  </threadedComment>
  <threadedComment ref="B17" dT="2023-05-01T11:55:31.74" personId="{FC8AF58F-16F4-489D-9136-ACD14203CF36}" id="{4C012A75-EFA9-4487-BE5B-4FC1A99F957B}">
    <text>Denk aan het aanleren van tiltechnieken en gebruik van tilhulpmiddelen, maar ook aan ondersteunen bij ADL taken zoals steunkousen aantrekken of begeleiden tijdens toiletgang en helpen bij inname van medicijnen.</text>
  </threadedComment>
  <threadedComment ref="B18" dT="2023-05-01T11:55:47.75" personId="{FC8AF58F-16F4-489D-9136-ACD14203CF36}" id="{6FB43547-3C3D-4149-A45F-D54B076D1CEC}">
    <text>Tijdens het verblijf op de revalidatieafdeling geven we uitleg over wat het ziektebeeld van de revalidant inhoud. Dit kan op meerdere momenten en manieren, voorbeelden hiervan zijn: informatiebijeenkomsten, folders, mondelinge uitleg tijdens contactmoment of MDO, overzicht van relevante websites, enz.</text>
  </threadedComment>
  <threadedComment ref="B19" dT="2023-05-01T11:56:15.01" personId="{FC8AF58F-16F4-489D-9136-ACD14203CF36}" id="{1E5DA26D-6061-48CE-A623-7D604EECE417}">
    <text>Wij nemen de revalidant en mantelzorger mee bij alle beslissingen tijdens het revalidatieproces. Ook zien we ze als teamlid en voorzien ze van alle relevante informatie.</text>
  </threadedComment>
  <threadedComment ref="B20" dT="2023-05-01T11:56:33.46" personId="{FC8AF58F-16F4-489D-9136-ACD14203CF36}" id="{BD7D39EC-1924-413F-92C6-F7C0DE80F7F7}">
    <text>Tijdens de revalidatie screenen we of er veranderingen zijn in de cognitie. Indien dit het geval is, geven we de revalidant en mantelzorger uitleg over de cognitieve problemen die zijn ontstaan en wordt hun geleerd hoe hier mee om te gaan (bijv. apraxie, planning, coördinatie).</text>
  </threadedComment>
  <threadedComment ref="B21" dT="2023-05-01T11:57:57.56" personId="{FC8AF58F-16F4-489D-9136-ACD14203CF36}" id="{B15342B8-FBA8-46F9-A0C1-2AEFD77A8F90}">
    <text>Tijdens de revalidatie screenen we of de revalidant een veranderde belastbaarheid en veranderde prikkelverwerking heeft. Indien dit het geval is, geven we revalidant en mantelzorger uitleg over de belasting/belastbaarheid en wordt hun geleerd hoe hier mee om te gaan.</text>
  </threadedComment>
  <threadedComment ref="B22" dT="2023-05-01T11:58:09.51" personId="{FC8AF58F-16F4-489D-9136-ACD14203CF36}" id="{3734BE95-027D-430E-8CDD-D26E2BEE0B87}">
    <text>Tijdens het revalidatieproces kijken we naar de belastbaarheid van de mantelzorger, of die na ontslag naar de thuissituatie de zorg vol kan houden of dat er problemen zijn met de verwerking van datgene wat de revalidant is overkomen. 
Indien dit het geval is, geven we de mantelzorger advies waar hiervoor hulp gevonden kan worden (bijv. psycholoog of maatschappelijk werk).</text>
  </threadedComment>
  <threadedComment ref="B23" dT="2023-05-01T11:58:20.43" personId="{FC8AF58F-16F4-489D-9136-ACD14203CF36}" id="{B9F34EA1-447E-4EDA-A482-A0DBCF9F6912}">
    <text>Revalidanten en mantelzorgers hebben inspraak bij het MDO en/of zijn aanwezig bij het MDO.</text>
  </threadedComment>
  <threadedComment ref="B24" dT="2023-05-01T11:58:35.21" personId="{FC8AF58F-16F4-489D-9136-ACD14203CF36}" id="{412C52AF-2553-48EA-8704-83DDA0B869F1}">
    <text>Revalidanten en mantelzorgers kunnen het volledige cliëntdossier van de revalidant live inzien. Ook hebben ze de mogelijkheid om hier zelf hun bevindingen en terugkoppelingen in te rapporteren. Bijvoorbeeld rapportages over het zelfstandig oefenen, over huisbezoek of over het mentaal welbevinden.</text>
  </threadedComment>
  <threadedComment ref="B25" dT="2023-05-01T11:58:45.72" personId="{FC8AF58F-16F4-489D-9136-ACD14203CF36}" id="{19E79D93-357B-44B9-AEF8-D80D4E6E6E63}">
    <text>Wij stimuleren mantelzorgers aanwezig te zijn op de revalidatieafdeling, zodat ze op de afdeling dezelfde taken kunnen oefenen en uitvoeren die ze na ontslag in de thuissituatie gaan uitvoeren.</text>
  </threadedComment>
  <threadedComment ref="B28" dT="2023-05-01T11:59:36.90" personId="{FC8AF58F-16F4-489D-9136-ACD14203CF36}" id="{E0939D21-4854-487D-B331-00A8428E3607}">
    <text>Wij stimuleren revalidanten om zoveel mogelijk activiteiten zelfstandig uit te voeren. Dit kan bijvoorbeeld zijn tijdens de ADL, eetmomenten, ontspanningsmomenten e.d.</text>
  </threadedComment>
  <threadedComment ref="B29" dT="2023-05-01T11:59:47.03" personId="{FC8AF58F-16F4-489D-9136-ACD14203CF36}" id="{889CB95E-6476-434F-9F7B-90DFB45C26B8}">
    <text>Verpleegkundigen, verzorgenden, voedingsassistenten, enz. hebben een therapeutische rol en in alle contacten begeleiden zij de revalidanten bij het oefenen van (deel)taken. Bijvoorbeeld (onderdelen van) de ochtendzorg, brood smeren, bed opmaken, gordijnen openen e.d.</text>
  </threadedComment>
  <threadedComment ref="B30" dT="2023-05-01T11:59:57.53" personId="{FC8AF58F-16F4-489D-9136-ACD14203CF36}" id="{EC74B94E-67E1-4AD3-982F-2CFC3A68F1B9}">
    <text>Alle professionals van de revalidatieafdeling werken gezamenlijk aan alle doelen van de revalidant. Hierbij heeft ieder expertise op het eigen vakgebied, en is in staat om voorbij de grenzen van het vakgebied te kijken.</text>
  </threadedComment>
  <threadedComment ref="B31" dT="2023-05-01T12:00:12.20" personId="{FC8AF58F-16F4-489D-9136-ACD14203CF36}" id="{51B73E45-CD97-44B0-8B53-BA3AD2F9F955}">
    <text>Alle professionals laten deze kenmerken zien in hun basishouding op de revalidatieafdeling.</text>
  </threadedComment>
  <threadedComment ref="B32" dT="2023-05-01T12:01:33.88" personId="{FC8AF58F-16F4-489D-9136-ACD14203CF36}" id="{13E5A553-A097-45B2-A186-6261316422A2}">
    <text>Zowel het team als management dragen een visie op revalidatie uit. Deze visie beschrijven we in (beleids)documenten en hierbij houden we rekening met de kenmerken van een uitdagend revalidatieklimaat.</text>
  </threadedComment>
  <threadedComment ref="B33" dT="2023-05-01T12:01:58.16" personId="{FC8AF58F-16F4-489D-9136-ACD14203CF36}" id="{EE6DC21D-1ADB-4776-9627-12A39F21282C}">
    <text>Wij passen onze benadering en manier van informatie overbrengen aan de leerstijl van de revalidant aan. 
Voorbeelden van verschillende leerstijlen zijn: visueel leren (afbeeldingen, video’s e.d.), auditief leren (informatie koppelen aan muziek en geluid), verbaal leren (informatie mondeling overbrengen), fysiek leren (lichaamstaal, voordoen), sociaal leren (samen met anderen leren) of solitair leren (zelfstandig leren).</text>
  </threadedComment>
  <threadedComment ref="B34" dT="2023-05-01T12:02:04.74" personId="{FC8AF58F-16F4-489D-9136-ACD14203CF36}" id="{DED06AA5-5A5C-44ED-AA4F-AD1E96B5B84A}">
    <text>Doordat alle professionals gezamenlijk verantwoordelijk zijn voor het behalen van de revalidatiedoelen, zijn ook alle professionals gelijkwaardig. Dit betekent bijvoorbeeld dat professionals in overleg samenwerken, openstaan en geïnteresseerd zijn in elkaars inzichten, dat iedereen zich gehoord voelt en dat besluitvorming op een constructieve manier plaatsvindt, rekening houdend met ieders expertise en verantwoordelijkheid.</text>
  </threadedComment>
  <threadedComment ref="B35" dT="2023-05-01T12:02:19.00" personId="{FC8AF58F-16F4-489D-9136-ACD14203CF36}" id="{A1B35A8E-E2A5-41AF-BE71-EB0B34D76286}">
    <text>Alle professionals stimuleren revalidanten vanuit een revalidatieattitude op dezelfde manier en tot dezelfde activiteiten. Hierdoor weet de revalidant waar hij/zij aan toe is en wat er van hem/haar verwacht wordt. Alle betrokken professionals, de revalidant en mantelzorger weten wat de revalidant zelfstandig mag doen en hoe/zij dit verder kan oefenen.</text>
  </threadedComment>
  <threadedComment ref="B36" dT="2023-05-01T12:02:29.95" personId="{FC8AF58F-16F4-489D-9136-ACD14203CF36}" id="{1C3C2FDC-6DF9-4005-A5A5-E5DF55492EA7}">
    <text>Wij kiezen bewust voor het werken op een revalidatieafdeling en weten dat hier een eigen dynamiek en cultuur heerst. We zijn bereid aanvullende kennis en competenties te verwerven.</text>
  </threadedComment>
  <threadedComment ref="B37" dT="2023-05-01T12:02:44.38" personId="{FC8AF58F-16F4-489D-9136-ACD14203CF36}" id="{39C66E51-4F54-48C2-B97D-C5F407A3A854}">
    <text>Professionals worden gestimuleerd om hun kennis van geriatrie en revalidatie op niveau te houden. Dit kan bijvoorbeeld middels congresbezoeken, abonnementen op vakbladen, (interne) scholingen, werken met richtlijnen, zorgpaden en protocollen enz.</text>
  </threadedComment>
  <threadedComment ref="B38" dT="2023-05-01T12:03:57.52" personId="{FC8AF58F-16F4-489D-9136-ACD14203CF36}" id="{590A9A4B-600D-4D56-B557-7778B6C75A57}">
    <text>Tijdens de revalidatiefase kijken we met de revalidant naar hoe deze na de revalidatie zijn leven wil inrichten. Hiervoor benodigde vaardigheden nemen we op in de revalidatiedoelen en kunnen zowel tijdens de klinische als ambulante fase worden behaald.</text>
  </threadedComment>
  <threadedComment ref="B39" dT="2023-05-01T12:04:02.51" personId="{FC8AF58F-16F4-489D-9136-ACD14203CF36}" id="{A77DC5DB-0659-4253-9CBE-E1F81F150318}">
    <text>Om een goede sfeer en onderling contact te stimuleren bieden we op de afdeling verschillende activiteiten aan. Hierbij kan gedacht worden aan ontspanningsactiviteiten, creatieve activiteiten en sportieve activiteiten. Ook met muziek of gesprekshulpmiddelen (vragen kaartjes, themagroepen e.d.) kan dit worden gecreëerd.</text>
  </threadedComment>
  <threadedComment ref="B40" dT="2023-05-01T12:04:16.52" personId="{FC8AF58F-16F4-489D-9136-ACD14203CF36}" id="{B4FD464C-0219-4733-A924-56B53A154366}">
    <text>Bij het aanbieden van informatie maken we gebruik van een mix van communicatiemiddelen zoals gesproken woord, filmpjes, posters, folders, apps, websites, informatiebord e.d.</text>
  </threadedComment>
  <threadedComment ref="B41" dT="2023-05-01T12:04:27.98" personId="{FC8AF58F-16F4-489D-9136-ACD14203CF36}" id="{A1F7A6D1-78FF-43CA-B039-64C4FB41527A}">
    <text>Een kartrekker of projectgroep houdt het overzicht over de verschillende aspecten van het uitdagend revalidatieklimaat. Om deze aspecten te ontwikkelen of borgen betrekken zij de overige professionals van de afdeling.</text>
  </threadedComment>
  <threadedComment ref="B42" dT="2023-05-01T12:04:39.82" personId="{FC8AF58F-16F4-489D-9136-ACD14203CF36}" id="{FEA5AEEC-4744-454D-89D7-D9D0A74DDCDA}">
    <text>Als een revalidatiedoel betrekking heeft op een activiteit buiten kantoortijden, oefenen de behandelaren (zoals fysiotherapie, ergotherapie, logopedie, psycholoog etc.) deze activiteit ook op relevante momenten. Bijvoorbeeld doelen rondom het avondeten of transfers in de avond.</text>
  </threadedComment>
  <threadedComment ref="B43" dT="2023-05-01T12:04:50.75" personId="{FC8AF58F-16F4-489D-9136-ACD14203CF36}" id="{C9880563-4715-4868-B78E-A888854F887B}">
    <text>Revalidanten zijn bezig om hun huidige situatie te verbeteren en zich eventueel aan te passen aan deze situatie. Door ze aan te spreken als revalidant, wordt benadrukt dat ze aan deze aspecten aan het werk zijn.</text>
  </threadedComment>
  <threadedComment ref="B46" dT="2023-05-01T12:06:00.19" personId="{FC8AF58F-16F4-489D-9136-ACD14203CF36}" id="{3C711962-7A9C-47F2-9D96-C13FE74D41AC}">
    <text>Hierbij kan gedacht worden aan stoelen op een lange gang, leuningen in de gang, oefenmaterialen (fiets, sport/spel, ballen etc.) beschikbaar en in het zicht, pictogrammen met oefeningen, mogelijkheid om zelf eten en drinken te pakken e.d.</text>
  </threadedComment>
  <threadedComment ref="B47" dT="2023-05-01T12:06:10.28" personId="{FC8AF58F-16F4-489D-9136-ACD14203CF36}" id="{0C764CBF-577B-41CE-95AA-542AE41E9F01}">
    <text>Alle bij de revalidatie benodigde ADL hulpmiddelen en oefenmaterialen zijn beschikbaar. Deze materialen zijn ook de hele dag zichtbaar en te pakken voor revalidant en mantelzorger om het zelfstandig oefenen te stimuleren. Hierbij geven we de revalidant en mantelzorger uitleg hoe ze dit veilig kunnen gebruiken.</text>
  </threadedComment>
  <threadedComment ref="B48" dT="2023-05-01T12:06:21.07" personId="{FC8AF58F-16F4-489D-9136-ACD14203CF36}" id="{15BCC01B-D491-4E2B-B869-CC5C3BD4F51F}">
    <text>De oefenzaal en andere oefenmaterialen zijn de gehele dag beschikbaar, waardoor de revalidant ook buiten kantoortijden in staat is om zelfstandig te oefenen.</text>
  </threadedComment>
  <threadedComment ref="B49" dT="2023-05-01T12:06:34.54" personId="{FC8AF58F-16F4-489D-9136-ACD14203CF36}" id="{02F09F41-AEFC-4DAD-9598-A9D96C99044E}">
    <text>De energie en eiwitbehoefte van revalidanten behalen we zoveel mogelijk met reguliere producten, vergelijkbaar met thuis. Hierbij kan gedacht worden aan zuivelproducten, vis, noten e.d.</text>
  </threadedComment>
  <threadedComment ref="B50" dT="2023-05-01T12:06:46.28" personId="{FC8AF58F-16F4-489D-9136-ACD14203CF36}" id="{B344EF80-9B45-4DB1-8731-B93E4B4990A4}">
    <text>Bij de indeling van het gebouw hebben we rekening gehouden met de loopafstand voor revalidanten, zodat ze worden gestimuleerd om transfers lopend af te leggen (evt. onder begeleiding). Indien een afstand te lang is, hebben we stoelen op de gang voor rustmomenten. Daarnaast hebben we op relevante plekken leuningen. Dit biedt revalidanten veiligheid en een mogelijkheid om oefeningen aan uit te voeren.</text>
  </threadedComment>
  <threadedComment ref="B51" dT="2023-05-01T12:06:57.46" personId="{FC8AF58F-16F4-489D-9136-ACD14203CF36}" id="{BF98A990-CE4E-4ADB-A6F8-5575CB73CA18}">
    <text>Revalidanten hebben de mogelijkheid om zich terug te trekken in een prikkelarme ruimte. Hier zijn bijvoorbeeld minder geluid, licht en andere visuele prikkels. Dit is zowel in een prikkelarme huiskamer als op de eigen kamer mogelijk.</text>
  </threadedComment>
  <threadedComment ref="B52" dT="2023-05-01T12:08:36.08" personId="{FC8AF58F-16F4-489D-9136-ACD14203CF36}" id="{CBD9F413-67EE-4DB0-BA06-5A6F94DEB3FF}">
    <text>Op de afdeling hebben we een trap. Daarnaast hebben we op de afdeling of in de buitenruimte de mogelijkheid om te lopen op verschillende ondergronden, zoals: vloerbedekking, laminaat, trottoirtegels, kinderkopjes, stoepranden, kiezelstenen e.d.</text>
  </threadedComment>
  <threadedComment ref="B53" dT="2023-05-01T12:08:47.02" personId="{FC8AF58F-16F4-489D-9136-ACD14203CF36}" id="{AAFE1EEF-10F9-46FC-B432-25B35BE57295}">
    <text>In de slaapkamer hebben we een zitje met makkelijke stoel en voldoende ruimte om met een eventuele rolstoel te manoeuvreren. Daarnaast is een eventuele televisie goed zichtbaar, zonder dat de revalidant op bed hoeft te liggen.</text>
  </threadedComment>
  <threadedComment ref="B54" dT="2023-05-01T12:08:57.07" personId="{FC8AF58F-16F4-489D-9136-ACD14203CF36}" id="{8C0BE4CE-74A7-403F-991F-E2D058AA93C5}">
    <text>Alle oefenruimtes zijn op de afdeling of direct vanuit de afdeling te bereiken en we gebruiken ook de slaapkamer, huiskamer en gangen als oefenruimte. Hierdoor is er toezicht als revalidanten zelfstandig oefenen. Daarnaast stimuleert het de interdisciplinaire samenwerking en zien alle professionals hoever de revalidant is in zijn revalidatie.</text>
  </threadedComment>
  <threadedComment ref="B55" dT="2023-05-01T12:09:07.42" personId="{FC8AF58F-16F4-489D-9136-ACD14203CF36}" id="{EA428A1D-E4B6-4D4E-8B29-8D1AF7AEC074}">
    <text>Op de afdeling hebben we bijvoorbeeld een gezamenlijke huiskamer of eetzaal waar het gezellig is om te verblijven. Hierdoor wordt het contact tussen revalidanten en het gezamenlijke oefenen gestimuleerd.</text>
  </threadedComment>
  <threadedComment ref="B56" dT="2023-05-01T12:09:18.55" personId="{FC8AF58F-16F4-489D-9136-ACD14203CF36}" id="{6C141BA5-16DF-41C3-9D0F-0406EAB2A7A8}">
    <text>Voorbeelden van herkenningspunten zijn: wegbewijzering, naamkaartjes of kamernummers bij de slaapkamers, gangen en of deuren hebben verschillende kleur of thema, klokken met datum e.d.</text>
  </threadedComment>
  <threadedComment ref="B57" dT="2023-05-01T12:09:28.60" personId="{FC8AF58F-16F4-489D-9136-ACD14203CF36}" id="{9C0F7305-6F9B-4200-A116-D793B728C2F3}">
    <text>Revalidanten hebben op de afdeling de keuze om gebruik te maken van spelletjes, computers, kranten, boeken en televisie.</text>
  </threadedComment>
  <threadedComment ref="B58" dT="2023-05-01T12:09:40.74" personId="{FC8AF58F-16F4-489D-9136-ACD14203CF36}" id="{473207C9-DDC5-4B04-99EB-E5AC5C48302B}">
    <text>Revalidanten kunnen in hun eigen slaapkamer en badkamer de tijd nemen om relevante vaardigheden te oefenen.</text>
  </threadedComment>
  <threadedComment ref="B59" dT="2023-05-01T12:09:52.58" personId="{FC8AF58F-16F4-489D-9136-ACD14203CF36}" id="{D2A22BB5-F152-4CA8-B775-FED4A9BEB764}">
    <text>Alle professionals werken zo veel mogelijk op de afdeling. Dit stimuleert interdisciplinaire samenwerking en maakt dat alle professionals op de hoogte zijn van de voortgang van de revalidant.</text>
  </threadedComment>
  <threadedComment ref="B60" dT="2023-05-01T12:10:04.00" personId="{FC8AF58F-16F4-489D-9136-ACD14203CF36}" id="{DF80084D-B50B-42CE-94D1-DC45B87C5AEB}">
    <text>Revalidanten kunnen dicht bij hun woonplaats revalideren, waardoor ze in staat zijn om betekenisvolle contacten te onderhouden. Mantelzorgers zijn hierdoor goed in staat om langs te komen.</text>
  </threadedComment>
  <threadedComment ref="B61" dT="2023-05-01T12:10:14.23" personId="{FC8AF58F-16F4-489D-9136-ACD14203CF36}" id="{E60CE754-E29B-490D-8308-A0F0DED65454}">
    <text>Indien gewenst kunnen we een oefenruimte afschermen, bijvoorbeeld door een verschuifbare wand of kamerscherm.</text>
  </threadedComment>
  <threadedComment ref="B62" dT="2023-05-01T12:10:59.07" personId="{FC8AF58F-16F4-489D-9136-ACD14203CF36}" id="{69FB65EA-7F3C-45BB-8F9F-0BBE6D75F44A}">
    <text>Op de revalidatieafdeling gebruiken we zo veel mogelijk consumentenproducten, zodat revalidanten hiermee kunnen oefenen. Hierbij kan gedacht worden aan een filterkoffieapparaat of Senseo en een waterkoker in plaats van een industrieel koffieapparaat. Ook richten we de slaapkamer zo veel mogelijk in als thuis door bijvoorbeeld de plaats van het bed of lijnen op de grond bij het toilet om de grenzen van het toilet thuis aan te geven.</text>
  </threadedComment>
  <threadedComment ref="B63" dT="2023-05-01T12:11:09.72" personId="{FC8AF58F-16F4-489D-9136-ACD14203CF36}" id="{5082596C-1E88-4B06-B12A-4415905D2122}">
    <text>Revalidanten hebben tijdens hun opname de mogelijkheid om aan te sluiten bij sociale activiteiten zoals een kaartgroep en muziek, of hebben de mogelijkheid deze contacten en activiteiten te behouden. Daarnaast zijn er restaurants en/of winkels in de buurt.</text>
  </threadedComment>
  <threadedComment ref="B64" dT="2023-05-01T12:11:22.94" personId="{FC8AF58F-16F4-489D-9136-ACD14203CF36}" id="{FEB02469-400C-4070-96B4-10BE034074D0}">
    <text>Op de revalidatieafdeling hebben we kleinschalige groepen, zodat revalidanten en professionals elkaar goed kennen. Hierdoor kunnen ze elkaar beter stimuleren en motiveren.</text>
  </threadedComment>
  <threadedComment ref="B65" dT="2023-05-01T12:11:32.01" personId="{FC8AF58F-16F4-489D-9136-ACD14203CF36}" id="{9B5E1A65-9AA4-498E-94A7-A845D46297D0}">
    <text>Revalidatie is een aparte tak van sport, met andere activiteiten en visie dan langdurige zorg en vindt daarom plaats in een apart gebouw.</text>
  </threadedComment>
  <threadedComment ref="B68" dT="2023-05-01T12:14:18.96" personId="{FC8AF58F-16F4-489D-9136-ACD14203CF36}" id="{DF85EE96-C7F5-45D9-A98D-9FFB1487F42F}">
    <text>Hierbij kan gedacht worden aan (voorbereidende) loopoefeningen, oefeningen m.b.t. ochtendzorg of maaltijdvoorziening, zelfstandig oefenen in de oefenzaal, e.d.</text>
  </threadedComment>
  <threadedComment ref="B69" dT="2023-05-01T12:14:27.97" personId="{FC8AF58F-16F4-489D-9136-ACD14203CF36}" id="{203BC7B0-EAFA-4900-8E5F-8E49D568AF19}">
    <text>Voor het uitvoeren van de zelfstandige oefeningen zijn alleen eventuele huis, tuin en keuken materialen nodig. Hierdoor kan de revalidant ook na ontslag van de revalidatieafdeling de zelfstandige oefeningen blijven uitvoeren.</text>
  </threadedComment>
  <threadedComment ref="B70" dT="2023-05-01T12:14:37.46" personId="{FC8AF58F-16F4-489D-9136-ACD14203CF36}" id="{1B644636-03A9-45C2-AD40-FA5887DDFDB5}">
    <text>Tijdens therapeutische activiteiten oefenen we relevante taken voor thuis. Bijvoorbeeld het openen van deuren zoals de revalidant ze thuis ook heeft, het pakken van eten uit kastjes op de hoogte van thuis, in en uit bed stappen aan de kant van thuis, draaien in kleine ruimtes zoals thuis.</text>
  </threadedComment>
  <threadedComment ref="B71" dT="2023-05-01T12:14:47.55" personId="{FC8AF58F-16F4-489D-9136-ACD14203CF36}" id="{811C9FD4-4493-4C36-8D96-B5860176FB0A}">
    <text>De revalidant kan betrokken zijn bij het bereiden van de warme maaltijd, het klaarmaken van de tafel, het smeren van brood, het pakken van spullen, e.d.</text>
  </threadedComment>
  <threadedComment ref="B72" dT="2023-05-01T12:15:01.22" personId="{FC8AF58F-16F4-489D-9136-ACD14203CF36}" id="{5F03E7A5-E5F5-447C-A0CD-A6D74C7058E9}">
    <text>We hebben een gezamenlijke ruimte om te eten waar in principe ook de maaltijd plaats vindt. Deze gezamenlijke maaltijd leidt tot lotgenotencontact en revalidanten kunnen elkaar helpen of van elkaar leren.</text>
  </threadedComment>
  <threadedComment ref="B73" dT="2023-05-01T12:15:13.56" personId="{FC8AF58F-16F4-489D-9136-ACD14203CF36}" id="{79A50CAF-C4DB-4C3E-B531-0752B3AA94DC}">
    <text>Hierbij kan gedacht worden aan (voorbereidende) loopoefeningen, oefeningen m.b.t. ochtendzorg of maaltijdvoorziening e.d. die in groepsverband worden aangeboden.</text>
  </threadedComment>
  <threadedComment ref="B74" dT="2023-05-01T12:15:28.40" personId="{FC8AF58F-16F4-489D-9136-ACD14203CF36}" id="{78EDB841-36F2-4D16-97DE-70FBB0D403DE}">
    <text>Op relevante momenten oefenen we aan de doelen van de revalidant. Zo is bijvoorbeeld toiletgang oefenen met hoge nood anders dan op een rustig moment. Hierdoor kunnen therapiemomenten met professionals versnipperd over de dag plaatsvinden.</text>
  </threadedComment>
  <threadedComment ref="B75" dT="2023-05-01T12:15:38.94" personId="{FC8AF58F-16F4-489D-9136-ACD14203CF36}" id="{1922D0E7-EB5B-4F5E-AE5A-2841E42DAB32}">
    <text>Huiswerkopdrachten worden door de revalidant en mantelzorger onder eigen regie uitgevoerd en sluiten aan bij het niveau en de doelen van de revalidant. Ook komen professionals bij de revalidant terug op de huiswerkoefeningen, zodat dit ook echt onderdeel van het revalidatietraject is.</text>
  </threadedComment>
  <threadedComment ref="B76" dT="2023-05-01T12:15:48.56" personId="{FC8AF58F-16F4-489D-9136-ACD14203CF36}" id="{DE18C06D-806F-4151-B749-DD142FEF346A}">
    <text>Dit kan bijvoorbeeld door gespreksgroepen, oefengroepen, gezamenlijke maaltijden, een sfeervolle ruimte om te verblijven e.d.</text>
  </threadedComment>
  <threadedComment ref="B77" dT="2023-05-01T12:16:02.49" personId="{FC8AF58F-16F4-489D-9136-ACD14203CF36}" id="{8997C0A3-4419-4956-907B-D62CD8CCC6FA}">
    <text>Op de afdeling is de mogelijkheid om op een veilige manier naar buiten te gaan en de buitenruimte is uitnodigend om tijd door te brengen. Dit kan bijvoorbeeld door zitjes, dieren en horecavoorziening. 
Daarnaast stimuleren professionals revalidanten om naar buiten te gaan door bijvoorbeeld buiten therapeutische activiteiten aan te bieden of eetmomenten mogelijk te maken.</text>
  </threadedComment>
  <threadedComment ref="B78" dT="2023-05-01T12:16:12.48" personId="{FC8AF58F-16F4-489D-9136-ACD14203CF36}" id="{FCB7F807-EBF4-40BC-BC08-D7831D9C9DE2}">
    <text>Als bij ontslag naar de thuissituatie nog therapie nodig is (zowel ambulant of 1e lijn), begeleiden we deze overgang. Indien wenselijk zet dezelfde behandelaar de therapie voort. Als dit niet het geval is, zorgen we voor een warme overdracht. Dit kan op schrift, telefonisch of via videobeelden gaan.</text>
  </threadedComment>
  <threadedComment ref="B79" dT="2023-05-01T12:16:22.49" personId="{FC8AF58F-16F4-489D-9136-ACD14203CF36}" id="{C94A96B9-C085-4B60-8F89-0AFADF1BCB59}">
    <text>Hierbij kan gedacht worden aan gespreksgroepen, geheugentraining e.d.</text>
  </threadedComment>
  <threadedComment ref="B80" dT="2023-05-01T12:16:33.00" personId="{FC8AF58F-16F4-489D-9136-ACD14203CF36}" id="{ABD6443F-C95D-4A52-B16F-1E1C4DF6B58B}">
    <text>Revalidanten met vergelijkbare diagnosegroepen zitten zo veel mogelijk op 1 afdeling bij elkaar om lotgenotencontact te stimuleren.
Een andere mogelijkheid voor deze clustering is tijdens de groepstherapie.</text>
  </threadedComment>
  <threadedComment ref="B81" dT="2023-05-01T12:16:43.91" personId="{FC8AF58F-16F4-489D-9136-ACD14203CF36}" id="{A8CA94AE-15E2-40E9-97A9-3C138BF6B988}">
    <text>Revalidanten weten op welke momenten therapeuten aanwezig zijn in de oefenruimtes en kunnen op die momenten onder supervisie extra oefeningen uitvoeren.</text>
  </threadedComment>
  <threadedComment ref="B82" dT="2023-05-01T12:16:57.41" personId="{FC8AF58F-16F4-489D-9136-ACD14203CF36}" id="{8094BBA8-EC6D-46EE-9CAB-0834DFE640BD}">
    <text>Bezoek zonder mantelzorgtaken komt op specifieke bezoektijden langs om zo min mogelijk interferentie met het revalidatieklimaat te hebben.</text>
  </threadedComment>
  <threadedComment ref="B83" dT="2023-05-01T12:17:20.82" personId="{FC8AF58F-16F4-489D-9136-ACD14203CF36}" id="{6450ABBC-DB0E-4481-AE6D-235F014DA0C1}">
    <text>Hierbij kan gedacht worden aan opdrachten voor geheugentraining en oefeningen m.b.t. communicatie of voor de rouwverwerking.</text>
  </threadedComment>
  <threadedComment ref="B84" dT="2023-05-01T12:17:25.88" personId="{FC8AF58F-16F4-489D-9136-ACD14203CF36}" id="{45D31274-97A5-4BDF-966E-B39DF59FCE6F}">
    <text>Hierbij kan gedacht worden aan stappentellers, horloges voor hartslagmeting e.d.</text>
  </threadedComment>
  <threadedComment ref="B85" dT="2023-05-01T12:17:39.26" personId="{FC8AF58F-16F4-489D-9136-ACD14203CF36}" id="{1A9E0EFE-122D-4EED-A0BC-4DB944D3356A}">
    <text>Hierbij kan gedacht worden aan gebruik van tablets, oefenapps, digitale routes fietsen, tovertafel, smartwatches, exergaming e.d..</text>
  </threadedComment>
  <threadedComment ref="B86" dT="2023-05-01T12:17:49.83" personId="{FC8AF58F-16F4-489D-9136-ACD14203CF36}" id="{C5734B3F-ACF8-4925-9BFD-6D6E0EAD45CD}">
    <text>Hierbij kan gedacht worden aan technieken voor beeldbellen wat na de revalidatie gebruikt kan worden door thuiszorg of voor sociaal contact. Andere mogelijkheden zijn het gebruik van apps voor zelfstandig oefenen, communicatiemiddelen ter compensatie van communicatieproblematiek of medicijn dispenser.</text>
  </threadedComment>
</ThreadedComments>
</file>

<file path=xl/threadedComments/threadedComment4.xml><?xml version="1.0" encoding="utf-8"?>
<ThreadedComments xmlns="http://schemas.microsoft.com/office/spreadsheetml/2018/threadedcomments" xmlns:x="http://schemas.openxmlformats.org/spreadsheetml/2006/main">
  <threadedComment ref="B9" dT="2023-05-01T11:52:04.91" personId="{FC8AF58F-16F4-489D-9136-ACD14203CF36}" id="{9E6AB899-AAA3-4A4D-BFC8-213AE1D3E6DB}">
    <text>Wij kijken voor de inhoud van de revalidatie specifiek naar het doel van de revalidant. Hierop wordt bepaald welke therapeutische activiteiten worden ingezet en waarop wordt gefocust tijdens de revalidatie. Ook wordt de opnameduur bepaald aan de hand van het behalen van de persoonlijke doelen van de revalidant. De vraag is voortdurend: wat is er nog nodig voor deze revalidant om naar huis te gaan, welke doelen moeten nog bereikt worden?</text>
  </threadedComment>
  <threadedComment ref="B10" dT="2023-05-01T11:51:28.92" personId="{FC8AF58F-16F4-489D-9136-ACD14203CF36}" id="{255E7993-6C1A-450A-A47D-E0D0FAEAA0D2}">
    <text>In het revalidatieplan houden we alle informatie van de revalidant overzichtelijk bij en dit werken we structureel bij. Hierdoor heeft iedereen die bij de revalidant betrokken is inzicht in de relevante informatie, zoals medicatie, oefenschema’s, transferadviezen.</text>
  </threadedComment>
  <threadedComment ref="B11" dT="2023-05-01T11:52:38.28" personId="{FC8AF58F-16F4-489D-9136-ACD14203CF36}" id="{E88FEC42-CF5A-4591-8FC1-128DE4DFEC4E}">
    <text>Wij kijken bij de start van de revalidatie samen met de revalidant welke doelen hij/zij behaald wil hebben aan het einde van de revalidatie. Hierbij bespreken we welke doelen tijdens de klinische fase behaald moeten worden en aan welke doelen in de thuissituatie verder gewerkt kan worden.</text>
  </threadedComment>
  <threadedComment ref="B12" dT="2023-05-01T11:52:49.79" personId="{FC8AF58F-16F4-489D-9136-ACD14203CF36}" id="{7BB1F1D5-1D19-41A8-A008-6B3218007557}">
    <text>Tijdens huisbezoeken of proefverlof kijken we wat de revalidant nog nodig heeft in zijn revalidatieproces, zoals woningaanpassingen of taken oefenen in de relevante omgeving. Ook gebruiken we een huisbezoek om te ervaren of de revalidant nog tegen onverwachte problemen aan loopt. Oefenen met proefverlof in een proefwoning/appartement wordt hier ook bedoeld.</text>
  </threadedComment>
  <threadedComment ref="A14" dT="2023-05-01T12:25:58.65" personId="{FC8AF58F-16F4-489D-9136-ACD14203CF36}" id="{2CEBBFC1-1C83-4CAC-BBC4-643933878ADA}">
    <text>In deze tool wordt ervan uitgegaan dat betrekken van de mantelzorger gebeurt binnen de juridische kaders, dus met toestemming van de revalidant dan wel als vertegenwoordiger van de revalidant.</text>
  </threadedComment>
  <threadedComment ref="B15" dT="2023-05-01T11:55:09.21" personId="{FC8AF58F-16F4-489D-9136-ACD14203CF36}" id="{5FF2E7D8-D64C-4721-9190-BA3E23902A38}">
    <text>Tijdens de revalidatie bespreken we regelmatig welke doelen behaald moeten worden tijdens de klinische revalidatiefase en welke doelen vervolgens thuis aan verder wordt gewerkt. 
Ook wordt de revalidant voorbereid op uitdagingen die in de thuissituatie kunnen spelen.</text>
  </threadedComment>
  <threadedComment ref="B16" dT="2023-05-01T11:55:20.59" personId="{FC8AF58F-16F4-489D-9136-ACD14203CF36}" id="{12CD89C3-1DDC-4BD1-AB61-E45CC2227E62}">
    <text>De revalidant en mantelzorger werken mee aan het opstellen van het revalidatieplan inclusief het opstellen van de doelen, evaluatie van het verloop van de revalidatie en de voorbereiding op het ontslagtraject.</text>
  </threadedComment>
  <threadedComment ref="B17" dT="2023-05-01T11:55:31.74" personId="{FC8AF58F-16F4-489D-9136-ACD14203CF36}" id="{7B24D1A7-64CB-439E-B830-6CCD0347303A}">
    <text>Denk aan het aanleren van tiltechnieken en gebruik van tilhulpmiddelen, maar ook aan ondersteunen bij ADL taken zoals steunkousen aantrekken of begeleiden tijdens toiletgang en helpen bij inname van medicijnen.</text>
  </threadedComment>
  <threadedComment ref="B18" dT="2023-05-01T11:55:47.75" personId="{FC8AF58F-16F4-489D-9136-ACD14203CF36}" id="{A82F1D2E-2E9B-4C2A-AED7-8F33D450A5AF}">
    <text>Tijdens het verblijf op de revalidatieafdeling geven we uitleg over wat het ziektebeeld van de revalidant inhoud. Dit kan op meerdere momenten en manieren, voorbeelden hiervan zijn: informatiebijeenkomsten, folders, mondelinge uitleg tijdens contactmoment of MDO, overzicht van relevante websites, enz.</text>
  </threadedComment>
  <threadedComment ref="B19" dT="2023-05-01T11:56:15.01" personId="{FC8AF58F-16F4-489D-9136-ACD14203CF36}" id="{02F50B42-F36C-4C6A-812B-8EAC32B408A5}">
    <text>Wij nemen de revalidant en mantelzorger mee bij alle beslissingen tijdens het revalidatieproces. Ook zien we ze als teamlid en voorzien ze van alle relevante informatie.</text>
  </threadedComment>
  <threadedComment ref="B20" dT="2023-05-01T11:56:33.46" personId="{FC8AF58F-16F4-489D-9136-ACD14203CF36}" id="{0ED75524-5990-419E-B806-A9AAD45DB0E6}">
    <text>Tijdens de revalidatie screenen we of er veranderingen zijn in de cognitie. Indien dit het geval is, geven we de revalidant en mantelzorger uitleg over de cognitieve problemen die zijn ontstaan en wordt hun geleerd hoe hier mee om te gaan (bijv. apraxie, planning, coördinatie).</text>
  </threadedComment>
  <threadedComment ref="B21" dT="2023-05-01T11:57:57.56" personId="{FC8AF58F-16F4-489D-9136-ACD14203CF36}" id="{B0E9054A-225B-4C1D-8145-00A9C2B2D7EB}">
    <text>Tijdens de revalidatie screenen we of de revalidant een veranderde belastbaarheid en veranderde prikkelverwerking heeft. Indien dit het geval is, geven we revalidant en mantelzorger uitleg over de belasting/belastbaarheid en wordt hun geleerd hoe hier mee om te gaan.</text>
  </threadedComment>
  <threadedComment ref="B22" dT="2023-05-01T11:58:09.51" personId="{FC8AF58F-16F4-489D-9136-ACD14203CF36}" id="{94572C35-6B01-4CC6-9469-F400D9EEDE02}">
    <text>Tijdens het revalidatieproces kijken we naar de belastbaarheid van de mantelzorger, of die na ontslag naar de thuissituatie de zorg vol kan houden of dat er problemen zijn met de verwerking van datgene wat de revalidant is overkomen. 
Indien dit het geval is, geven we de mantelzorger advies waar hiervoor hulp gevonden kan worden (bijv. psycholoog of maatschappelijk werk).</text>
  </threadedComment>
  <threadedComment ref="B23" dT="2023-05-01T11:58:20.43" personId="{FC8AF58F-16F4-489D-9136-ACD14203CF36}" id="{3EECAE14-0D3E-4EDA-A3AC-3E3858F2B31E}">
    <text>Revalidanten en mantelzorgers hebben inspraak bij het MDO en/of zijn aanwezig bij het MDO.</text>
  </threadedComment>
  <threadedComment ref="B24" dT="2023-05-01T11:58:35.21" personId="{FC8AF58F-16F4-489D-9136-ACD14203CF36}" id="{73DA2450-CEBD-4D50-B2BE-46231C87F603}">
    <text>Revalidanten en mantelzorgers kunnen het volledige cliëntdossier van de revalidant live inzien. Ook hebben ze de mogelijkheid om hier zelf hun bevindingen en terugkoppelingen in te rapporteren. Bijvoorbeeld rapportages over het zelfstandig oefenen, over huisbezoek of over het mentaal welbevinden.</text>
  </threadedComment>
  <threadedComment ref="B25" dT="2023-05-01T11:58:45.72" personId="{FC8AF58F-16F4-489D-9136-ACD14203CF36}" id="{92B066E9-C7C5-4EAD-92EA-E5EEC3B6F684}">
    <text>Wij stimuleren mantelzorgers aanwezig te zijn op de revalidatieafdeling, zodat ze op de afdeling dezelfde taken kunnen oefenen en uitvoeren die ze na ontslag in de thuissituatie gaan uitvoeren.</text>
  </threadedComment>
  <threadedComment ref="B28" dT="2023-05-01T11:59:36.90" personId="{FC8AF58F-16F4-489D-9136-ACD14203CF36}" id="{F2F8E2C6-F980-4A62-8480-0C1C09D4D7D3}">
    <text>Wij stimuleren revalidanten om zoveel mogelijk activiteiten zelfstandig uit te voeren. Dit kan bijvoorbeeld zijn tijdens de ADL, eetmomenten, ontspanningsmomenten e.d.</text>
  </threadedComment>
  <threadedComment ref="B29" dT="2023-05-01T11:59:47.03" personId="{FC8AF58F-16F4-489D-9136-ACD14203CF36}" id="{6B968766-E266-4DF3-830B-B0FB818AC934}">
    <text>Verpleegkundigen, verzorgenden, voedingsassistenten, enz. hebben een therapeutische rol en in alle contacten begeleiden zij de revalidanten bij het oefenen van (deel)taken. Bijvoorbeeld (onderdelen van) de ochtendzorg, brood smeren, bed opmaken, gordijnen openen e.d.</text>
  </threadedComment>
  <threadedComment ref="B30" dT="2023-05-01T11:59:57.53" personId="{FC8AF58F-16F4-489D-9136-ACD14203CF36}" id="{7B921838-8FB9-4221-B77B-826A2C38B8AB}">
    <text>Alle professionals van de revalidatieafdeling werken gezamenlijk aan alle doelen van de revalidant. Hierbij heeft ieder expertise op het eigen vakgebied, en is in staat om voorbij de grenzen van het vakgebied te kijken.</text>
  </threadedComment>
  <threadedComment ref="B31" dT="2023-05-01T12:00:12.20" personId="{FC8AF58F-16F4-489D-9136-ACD14203CF36}" id="{5D8405FF-CB57-45D8-8764-A3CD7AA20593}">
    <text>Alle professionals laten deze kenmerken zien in hun basishouding op de revalidatieafdeling.</text>
  </threadedComment>
  <threadedComment ref="B32" dT="2023-05-01T12:01:33.88" personId="{FC8AF58F-16F4-489D-9136-ACD14203CF36}" id="{3873653A-67A7-4167-9635-D7C763687C6A}">
    <text>Zowel het team als management dragen een visie op revalidatie uit. Deze visie beschrijven we in (beleids)documenten en hierbij houden we rekening met de kenmerken van een uitdagend revalidatieklimaat.</text>
  </threadedComment>
  <threadedComment ref="B33" dT="2023-05-01T12:01:58.16" personId="{FC8AF58F-16F4-489D-9136-ACD14203CF36}" id="{78A6718F-34C8-4391-9F4F-DEF1662EAE93}">
    <text>Wij passen onze benadering en manier van informatie overbrengen aan de leerstijl van de revalidant aan. 
Voorbeelden van verschillende leerstijlen zijn: visueel leren (afbeeldingen, video’s e.d.), auditief leren (informatie koppelen aan muziek en geluid), verbaal leren (informatie mondeling overbrengen), fysiek leren (lichaamstaal, voordoen), sociaal leren (samen met anderen leren) of solitair leren (zelfstandig leren).</text>
  </threadedComment>
  <threadedComment ref="B34" dT="2023-05-01T12:02:04.74" personId="{FC8AF58F-16F4-489D-9136-ACD14203CF36}" id="{862EF1B2-06E6-4688-BAF3-FA0334C5982C}">
    <text>Doordat alle professionals gezamenlijk verantwoordelijk zijn voor het behalen van de revalidatiedoelen, zijn ook alle professionals gelijkwaardig. Dit betekent bijvoorbeeld dat professionals in overleg samenwerken, openstaan en geïnteresseerd zijn in elkaars inzichten, dat iedereen zich gehoord voelt en dat besluitvorming op een constructieve manier plaatsvindt, rekening houdend met ieders expertise en verantwoordelijkheid.</text>
  </threadedComment>
  <threadedComment ref="B35" dT="2023-05-01T12:02:19.00" personId="{FC8AF58F-16F4-489D-9136-ACD14203CF36}" id="{049B2007-84B5-4320-8595-56DD1779C83E}">
    <text>Alle professionals stimuleren revalidanten vanuit een revalidatieattitude op dezelfde manier en tot dezelfde activiteiten. Hierdoor weet de revalidant waar hij/zij aan toe is en wat er van hem/haar verwacht wordt. Alle betrokken professionals, de revalidant en mantelzorger weten wat de revalidant zelfstandig mag doen en hoe/zij dit verder kan oefenen.</text>
  </threadedComment>
  <threadedComment ref="B36" dT="2023-05-01T12:02:29.95" personId="{FC8AF58F-16F4-489D-9136-ACD14203CF36}" id="{72464545-2127-4EB0-97EF-99D7AAA592E3}">
    <text>Wij kiezen bewust voor het werken op een revalidatieafdeling en weten dat hier een eigen dynamiek en cultuur heerst. We zijn bereid aanvullende kennis en competenties te verwerven.</text>
  </threadedComment>
  <threadedComment ref="B37" dT="2023-05-01T12:02:44.38" personId="{FC8AF58F-16F4-489D-9136-ACD14203CF36}" id="{D03F6BE2-6BC0-4669-AB05-E7D179E2052D}">
    <text>Professionals worden gestimuleerd om hun kennis van geriatrie en revalidatie op niveau te houden. Dit kan bijvoorbeeld middels congresbezoeken, abonnementen op vakbladen, (interne) scholingen, werken met richtlijnen, zorgpaden en protocollen enz.</text>
  </threadedComment>
  <threadedComment ref="B38" dT="2023-05-01T12:03:57.52" personId="{FC8AF58F-16F4-489D-9136-ACD14203CF36}" id="{86DC00A4-6725-44BC-B089-675D021D9F91}">
    <text>Tijdens de revalidatiefase kijken we met de revalidant naar hoe deze na de revalidatie zijn leven wil inrichten. Hiervoor benodigde vaardigheden nemen we op in de revalidatiedoelen en kunnen zowel tijdens de klinische als ambulante fase worden behaald.</text>
  </threadedComment>
  <threadedComment ref="B39" dT="2023-05-01T12:04:02.51" personId="{FC8AF58F-16F4-489D-9136-ACD14203CF36}" id="{3CAFEB29-546E-44C0-80C5-0358BAE59CFF}">
    <text>Om een goede sfeer en onderling contact te stimuleren bieden we op de afdeling verschillende activiteiten aan. Hierbij kan gedacht worden aan ontspanningsactiviteiten, creatieve activiteiten en sportieve activiteiten. Ook met muziek of gesprekshulpmiddelen (vragen kaartjes, themagroepen e.d.) kan dit worden gecreëerd.</text>
  </threadedComment>
  <threadedComment ref="B40" dT="2023-05-01T12:04:16.52" personId="{FC8AF58F-16F4-489D-9136-ACD14203CF36}" id="{4DCC7D76-8545-4C2E-93C0-DF4A4518F8CC}">
    <text>Bij het aanbieden van informatie maken we gebruik van een mix van communicatiemiddelen zoals gesproken woord, filmpjes, posters, folders, apps, websites, informatiebord e.d.</text>
  </threadedComment>
  <threadedComment ref="B41" dT="2023-05-01T12:04:27.98" personId="{FC8AF58F-16F4-489D-9136-ACD14203CF36}" id="{2A24450D-CE60-4C5B-A317-6D14175038E6}">
    <text>Een kartrekker of projectgroep houdt het overzicht over de verschillende aspecten van het uitdagend revalidatieklimaat. Om deze aspecten te ontwikkelen of borgen betrekken zij de overige professionals van de afdeling.</text>
  </threadedComment>
  <threadedComment ref="B42" dT="2023-05-01T12:04:39.82" personId="{FC8AF58F-16F4-489D-9136-ACD14203CF36}" id="{B229A8F3-9D1B-42B6-B3A6-47ACCAAF3C26}">
    <text>Als een revalidatiedoel betrekking heeft op een activiteit buiten kantoortijden, oefenen de behandelaren (zoals fysiotherapie, ergotherapie, logopedie, psycholoog etc.) deze activiteit ook op relevante momenten. Bijvoorbeeld doelen rondom het avondeten of transfers in de avond.</text>
  </threadedComment>
  <threadedComment ref="B43" dT="2023-05-01T12:04:50.75" personId="{FC8AF58F-16F4-489D-9136-ACD14203CF36}" id="{986DF046-689E-4C50-8D14-F40D942A694A}">
    <text>Revalidanten zijn bezig om hun huidige situatie te verbeteren en zich eventueel aan te passen aan deze situatie. Door ze aan te spreken als revalidant, wordt benadrukt dat ze aan deze aspecten aan het werk zijn.</text>
  </threadedComment>
  <threadedComment ref="B46" dT="2023-05-01T12:06:00.19" personId="{FC8AF58F-16F4-489D-9136-ACD14203CF36}" id="{DA7BF304-0371-41E1-A94F-F27C206163DD}">
    <text>Hierbij kan gedacht worden aan stoelen op een lange gang, leuningen in de gang, oefenmaterialen (fiets, sport/spel, ballen etc.) beschikbaar en in het zicht, pictogrammen met oefeningen, mogelijkheid om zelf eten en drinken te pakken e.d.</text>
  </threadedComment>
  <threadedComment ref="B47" dT="2023-05-01T12:06:10.28" personId="{FC8AF58F-16F4-489D-9136-ACD14203CF36}" id="{C016AE3F-1F0D-4636-894E-D3F2417EF217}">
    <text>Alle bij de revalidatie benodigde ADL hulpmiddelen en oefenmaterialen zijn beschikbaar. Deze materialen zijn ook de hele dag zichtbaar en te pakken voor revalidant en mantelzorger om het zelfstandig oefenen te stimuleren. Hierbij geven we de revalidant en mantelzorger uitleg hoe ze dit veilig kunnen gebruiken.</text>
  </threadedComment>
  <threadedComment ref="B48" dT="2023-05-01T12:06:21.07" personId="{FC8AF58F-16F4-489D-9136-ACD14203CF36}" id="{EF558678-FF79-4D1E-9791-0B1AC087414C}">
    <text>De oefenzaal en andere oefenmaterialen zijn de gehele dag beschikbaar, waardoor de revalidant ook buiten kantoortijden in staat is om zelfstandig te oefenen.</text>
  </threadedComment>
  <threadedComment ref="B49" dT="2023-05-01T12:06:34.54" personId="{FC8AF58F-16F4-489D-9136-ACD14203CF36}" id="{DC56285B-BB50-475F-B021-0CEA3834D3DE}">
    <text>De energie en eiwitbehoefte van revalidanten behalen we zoveel mogelijk met reguliere producten, vergelijkbaar met thuis. Hierbij kan gedacht worden aan zuivelproducten, vis, noten e.d.</text>
  </threadedComment>
  <threadedComment ref="B50" dT="2023-05-01T12:06:46.28" personId="{FC8AF58F-16F4-489D-9136-ACD14203CF36}" id="{839F0C4D-536B-48BA-96F7-3647945E745C}">
    <text>Bij de indeling van het gebouw hebben we rekening gehouden met de loopafstand voor revalidanten, zodat ze worden gestimuleerd om transfers lopend af te leggen (evt. onder begeleiding). Indien een afstand te lang is, hebben we stoelen op de gang voor rustmomenten. Daarnaast hebben we op relevante plekken leuningen. Dit biedt revalidanten veiligheid en een mogelijkheid om oefeningen aan uit te voeren.</text>
  </threadedComment>
  <threadedComment ref="B51" dT="2023-05-01T12:06:57.46" personId="{FC8AF58F-16F4-489D-9136-ACD14203CF36}" id="{F66BBF2A-9452-499E-B028-2D543BDE3BD0}">
    <text>Revalidanten hebben de mogelijkheid om zich terug te trekken in een prikkelarme ruimte. Hier zijn bijvoorbeeld minder geluid, licht en andere visuele prikkels. Dit is zowel in een prikkelarme huiskamer als op de eigen kamer mogelijk.</text>
  </threadedComment>
  <threadedComment ref="B52" dT="2023-05-01T12:08:36.08" personId="{FC8AF58F-16F4-489D-9136-ACD14203CF36}" id="{FF995C97-0220-4812-AD2F-9A53698B73CE}">
    <text>Op de afdeling hebben we een trap. Daarnaast hebben we op de afdeling of in de buitenruimte de mogelijkheid om te lopen op verschillende ondergronden, zoals: vloerbedekking, laminaat, trottoirtegels, kinderkopjes, stoepranden, kiezelstenen e.d.</text>
  </threadedComment>
  <threadedComment ref="B53" dT="2023-05-01T12:08:47.02" personId="{FC8AF58F-16F4-489D-9136-ACD14203CF36}" id="{9C329ACE-8AD7-4677-80B6-78C8CA6BA552}">
    <text>In de slaapkamer hebben we een zitje met makkelijke stoel en voldoende ruimte om met een eventuele rolstoel te manoeuvreren. Daarnaast is een eventuele televisie goed zichtbaar, zonder dat de revalidant op bed hoeft te liggen.</text>
  </threadedComment>
  <threadedComment ref="B54" dT="2023-05-01T12:08:57.07" personId="{FC8AF58F-16F4-489D-9136-ACD14203CF36}" id="{131130A4-7FFE-4B5A-AA3C-D1BDA530D60E}">
    <text>Alle oefenruimtes zijn op de afdeling of direct vanuit de afdeling te bereiken en we gebruiken ook de slaapkamer, huiskamer en gangen als oefenruimte. Hierdoor is er toezicht als revalidanten zelfstandig oefenen. Daarnaast stimuleert het de interdisciplinaire samenwerking en zien alle professionals hoever de revalidant is in zijn revalidatie.</text>
  </threadedComment>
  <threadedComment ref="B55" dT="2023-05-01T12:09:07.42" personId="{FC8AF58F-16F4-489D-9136-ACD14203CF36}" id="{986E10D5-E0BB-44B9-BD5D-7E37A30ADF13}">
    <text>Op de afdeling hebben we bijvoorbeeld een gezamenlijke huiskamer of eetzaal waar het gezellig is om te verblijven. Hierdoor wordt het contact tussen revalidanten en het gezamenlijke oefenen gestimuleerd.</text>
  </threadedComment>
  <threadedComment ref="B56" dT="2023-05-01T12:09:18.55" personId="{FC8AF58F-16F4-489D-9136-ACD14203CF36}" id="{E87B2C84-68E8-4174-9AEF-99A2BB547B07}">
    <text>Voorbeelden van herkenningspunten zijn: wegbewijzering, naamkaartjes of kamernummers bij de slaapkamers, gangen en of deuren hebben verschillende kleur of thema, klokken met datum e.d.</text>
  </threadedComment>
  <threadedComment ref="B57" dT="2023-05-01T12:09:28.60" personId="{FC8AF58F-16F4-489D-9136-ACD14203CF36}" id="{B37BAB49-008A-4A9A-B919-A9BD5EA2DE23}">
    <text>Revalidanten hebben op de afdeling de keuze om gebruik te maken van spelletjes, computers, kranten, boeken en televisie.</text>
  </threadedComment>
  <threadedComment ref="B58" dT="2023-05-01T12:09:40.74" personId="{FC8AF58F-16F4-489D-9136-ACD14203CF36}" id="{85463861-8AC3-4088-BEAB-FBB35D9A13AE}">
    <text>Revalidanten kunnen in hun eigen slaapkamer en badkamer de tijd nemen om relevante vaardigheden te oefenen.</text>
  </threadedComment>
  <threadedComment ref="B59" dT="2023-05-01T12:09:52.58" personId="{FC8AF58F-16F4-489D-9136-ACD14203CF36}" id="{2C44F260-1F13-4B95-A402-4DBE617D11A4}">
    <text>Alle professionals werken zo veel mogelijk op de afdeling. Dit stimuleert interdisciplinaire samenwerking en maakt dat alle professionals op de hoogte zijn van de voortgang van de revalidant.</text>
  </threadedComment>
  <threadedComment ref="B60" dT="2023-05-01T12:10:04.00" personId="{FC8AF58F-16F4-489D-9136-ACD14203CF36}" id="{84CAA276-AEDD-4A2A-8429-D2B24B39BD45}">
    <text>Revalidanten kunnen dicht bij hun woonplaats revalideren, waardoor ze in staat zijn om betekenisvolle contacten te onderhouden. Mantelzorgers zijn hierdoor goed in staat om langs te komen.</text>
  </threadedComment>
  <threadedComment ref="B61" dT="2023-05-01T12:10:14.23" personId="{FC8AF58F-16F4-489D-9136-ACD14203CF36}" id="{7F157494-B994-470D-9CC5-E143370772BD}">
    <text>Indien gewenst kunnen we een oefenruimte afschermen, bijvoorbeeld door een verschuifbare wand of kamerscherm.</text>
  </threadedComment>
  <threadedComment ref="B62" dT="2023-05-01T12:10:59.07" personId="{FC8AF58F-16F4-489D-9136-ACD14203CF36}" id="{331764BA-F4EE-4AF8-B711-C34899075117}">
    <text>Op de revalidatieafdeling gebruiken we zo veel mogelijk consumentenproducten, zodat revalidanten hiermee kunnen oefenen. Hierbij kan gedacht worden aan een filterkoffieapparaat of Senseo en een waterkoker in plaats van een industrieel koffieapparaat. Ook richten we de slaapkamer zo veel mogelijk in als thuis door bijvoorbeeld de plaats van het bed of lijnen op de grond bij het toilet om de grenzen van het toilet thuis aan te geven.</text>
  </threadedComment>
  <threadedComment ref="B63" dT="2023-05-01T12:11:09.72" personId="{FC8AF58F-16F4-489D-9136-ACD14203CF36}" id="{9CC98C76-B783-48A6-BF31-DD38FE382C61}">
    <text>Revalidanten hebben tijdens hun opname de mogelijkheid om aan te sluiten bij sociale activiteiten zoals een kaartgroep en muziek, of hebben de mogelijkheid deze contacten en activiteiten te behouden. Daarnaast zijn er restaurants en/of winkels in de buurt.</text>
  </threadedComment>
  <threadedComment ref="B64" dT="2023-05-01T12:11:22.94" personId="{FC8AF58F-16F4-489D-9136-ACD14203CF36}" id="{F6216701-B675-4D64-9974-63FDC25FA29B}">
    <text>Op de revalidatieafdeling hebben we kleinschalige groepen, zodat revalidanten en professionals elkaar goed kennen. Hierdoor kunnen ze elkaar beter stimuleren en motiveren.</text>
  </threadedComment>
  <threadedComment ref="B65" dT="2023-05-01T12:11:32.01" personId="{FC8AF58F-16F4-489D-9136-ACD14203CF36}" id="{2D2C1958-4CBD-42DB-BC4D-D32466953C96}">
    <text>Revalidatie is een aparte tak van sport, met andere activiteiten en visie dan langdurige zorg en vindt daarom plaats in een apart gebouw.</text>
  </threadedComment>
  <threadedComment ref="B68" dT="2023-05-01T12:14:18.96" personId="{FC8AF58F-16F4-489D-9136-ACD14203CF36}" id="{A83892EB-DC0E-4BB8-9807-D0DC110DB3D5}">
    <text>Hierbij kan gedacht worden aan (voorbereidende) loopoefeningen, oefeningen m.b.t. ochtendzorg of maaltijdvoorziening, zelfstandig oefenen in de oefenzaal, e.d.</text>
  </threadedComment>
  <threadedComment ref="B69" dT="2023-05-01T12:14:27.97" personId="{FC8AF58F-16F4-489D-9136-ACD14203CF36}" id="{9071741D-D091-4721-9C19-20269E94B755}">
    <text>Voor het uitvoeren van de zelfstandige oefeningen zijn alleen eventuele huis, tuin en keuken materialen nodig. Hierdoor kan de revalidant ook na ontslag van de revalidatieafdeling de zelfstandige oefeningen blijven uitvoeren.</text>
  </threadedComment>
  <threadedComment ref="B70" dT="2023-05-01T12:14:37.46" personId="{FC8AF58F-16F4-489D-9136-ACD14203CF36}" id="{422C6B00-D774-435B-87D1-6B7CAE114EC6}">
    <text>Tijdens therapeutische activiteiten oefenen we relevante taken voor thuis. Bijvoorbeeld het openen van deuren zoals de revalidant ze thuis ook heeft, het pakken van eten uit kastjes op de hoogte van thuis, in en uit bed stappen aan de kant van thuis, draaien in kleine ruimtes zoals thuis.</text>
  </threadedComment>
  <threadedComment ref="B71" dT="2023-05-01T12:14:47.55" personId="{FC8AF58F-16F4-489D-9136-ACD14203CF36}" id="{B9CE66DE-D3D5-4A84-A2CB-3DB320772BDA}">
    <text>De revalidant kan betrokken zijn bij het bereiden van de warme maaltijd, het klaarmaken van de tafel, het smeren van brood, het pakken van spullen, e.d.</text>
  </threadedComment>
  <threadedComment ref="B72" dT="2023-05-01T12:15:01.22" personId="{FC8AF58F-16F4-489D-9136-ACD14203CF36}" id="{FF96ABD1-EFD2-4416-AF06-59FB7F10D992}">
    <text>We hebben een gezamenlijke ruimte om te eten waar in principe ook de maaltijd plaats vindt. Deze gezamenlijke maaltijd leidt tot lotgenotencontact en revalidanten kunnen elkaar helpen of van elkaar leren.</text>
  </threadedComment>
  <threadedComment ref="B73" dT="2023-05-01T12:15:13.56" personId="{FC8AF58F-16F4-489D-9136-ACD14203CF36}" id="{15A04EB7-5513-4FA6-8243-5F472CAE6FDB}">
    <text>Hierbij kan gedacht worden aan (voorbereidende) loopoefeningen, oefeningen m.b.t. ochtendzorg of maaltijdvoorziening e.d. die in groepsverband worden aangeboden.</text>
  </threadedComment>
  <threadedComment ref="B74" dT="2023-05-01T12:15:28.40" personId="{FC8AF58F-16F4-489D-9136-ACD14203CF36}" id="{1D1C1678-2FB5-49A4-8294-190E673F3111}">
    <text>Op relevante momenten oefenen we aan de doelen van de revalidant. Zo is bijvoorbeeld toiletgang oefenen met hoge nood anders dan op een rustig moment. Hierdoor kunnen therapiemomenten met professionals versnipperd over de dag plaatsvinden.</text>
  </threadedComment>
  <threadedComment ref="B75" dT="2023-05-01T12:15:38.94" personId="{FC8AF58F-16F4-489D-9136-ACD14203CF36}" id="{BCAF49CA-7D21-4ECA-AEEE-55E8CF555DEB}">
    <text>Huiswerkopdrachten worden door de revalidant en mantelzorger onder eigen regie uitgevoerd en sluiten aan bij het niveau en de doelen van de revalidant. Ook komen professionals bij de revalidant terug op de huiswerkoefeningen, zodat dit ook echt onderdeel van het revalidatietraject is.</text>
  </threadedComment>
  <threadedComment ref="B76" dT="2023-05-01T12:15:48.56" personId="{FC8AF58F-16F4-489D-9136-ACD14203CF36}" id="{17DF5558-D61E-4643-8943-A84D4F5A9680}">
    <text>Dit kan bijvoorbeeld door gespreksgroepen, oefengroepen, gezamenlijke maaltijden, een sfeervolle ruimte om te verblijven e.d.</text>
  </threadedComment>
  <threadedComment ref="B77" dT="2023-05-01T12:16:02.49" personId="{FC8AF58F-16F4-489D-9136-ACD14203CF36}" id="{F3F0FDB2-97CD-4080-9EE7-807C6586E7CD}">
    <text>Op de afdeling is de mogelijkheid om op een veilige manier naar buiten te gaan en de buitenruimte is uitnodigend om tijd door te brengen. Dit kan bijvoorbeeld door zitjes, dieren en horecavoorziening. 
Daarnaast stimuleren professionals revalidanten om naar buiten te gaan door bijvoorbeeld buiten therapeutische activiteiten aan te bieden of eetmomenten mogelijk te maken.</text>
  </threadedComment>
  <threadedComment ref="B78" dT="2023-05-01T12:16:12.48" personId="{FC8AF58F-16F4-489D-9136-ACD14203CF36}" id="{8C593AC1-EF72-4799-BB0E-6F5826EEC16E}">
    <text>Als bij ontslag naar de thuissituatie nog therapie nodig is (zowel ambulant of 1e lijn), begeleiden we deze overgang. Indien wenselijk zet dezelfde behandelaar de therapie voort. Als dit niet het geval is, zorgen we voor een warme overdracht. Dit kan op schrift, telefonisch of via videobeelden gaan.</text>
  </threadedComment>
  <threadedComment ref="B79" dT="2023-05-01T12:16:22.49" personId="{FC8AF58F-16F4-489D-9136-ACD14203CF36}" id="{58CB773B-B9E0-4CD6-8ADF-D88D8D552C97}">
    <text>Hierbij kan gedacht worden aan gespreksgroepen, geheugentraining e.d.</text>
  </threadedComment>
  <threadedComment ref="B80" dT="2023-05-01T12:16:33.00" personId="{FC8AF58F-16F4-489D-9136-ACD14203CF36}" id="{9B698227-01D7-40AC-92A4-D4CC397A07CF}">
    <text>Revalidanten met vergelijkbare diagnosegroepen zitten zo veel mogelijk op 1 afdeling bij elkaar om lotgenotencontact te stimuleren.
Een andere mogelijkheid voor deze clustering is tijdens de groepstherapie.</text>
  </threadedComment>
  <threadedComment ref="B81" dT="2023-05-01T12:16:43.91" personId="{FC8AF58F-16F4-489D-9136-ACD14203CF36}" id="{CC4A4039-04EB-423D-BBEA-6832D7ACF472}">
    <text>Revalidanten weten op welke momenten therapeuten aanwezig zijn in de oefenruimtes en kunnen op die momenten onder supervisie extra oefeningen uitvoeren.</text>
  </threadedComment>
  <threadedComment ref="B82" dT="2023-05-01T12:16:57.41" personId="{FC8AF58F-16F4-489D-9136-ACD14203CF36}" id="{9238CC25-742D-463B-AE45-989C25E735AE}">
    <text>Bezoek zonder mantelzorgtaken komt op specifieke bezoektijden langs om zo min mogelijk interferentie met het revalidatieklimaat te hebben.</text>
  </threadedComment>
  <threadedComment ref="B83" dT="2023-05-01T12:17:20.82" personId="{FC8AF58F-16F4-489D-9136-ACD14203CF36}" id="{13F80475-F116-4A2E-B569-C303FB499867}">
    <text>Hierbij kan gedacht worden aan opdrachten voor geheugentraining en oefeningen m.b.t. communicatie of voor de rouwverwerking.</text>
  </threadedComment>
  <threadedComment ref="B84" dT="2023-05-01T12:17:25.88" personId="{FC8AF58F-16F4-489D-9136-ACD14203CF36}" id="{58AFAA0F-3484-473A-856A-09BBEF5E1DA3}">
    <text>Hierbij kan gedacht worden aan stappentellers, horloges voor hartslagmeting e.d.</text>
  </threadedComment>
  <threadedComment ref="B85" dT="2023-05-01T12:17:39.26" personId="{FC8AF58F-16F4-489D-9136-ACD14203CF36}" id="{81175B7C-E74E-4E05-99A9-D3A3FCD20187}">
    <text>Hierbij kan gedacht worden aan gebruik van tablets, oefenapps, digitale routes fietsen, tovertafel, smartwatches, exergaming e.d..</text>
  </threadedComment>
  <threadedComment ref="B86" dT="2023-05-01T12:17:49.83" personId="{FC8AF58F-16F4-489D-9136-ACD14203CF36}" id="{3F6E2F7E-3C50-4635-8885-D6D66F333519}">
    <text>Hierbij kan gedacht worden aan technieken voor beeldbellen wat na de revalidatie gebruikt kan worden door thuiszorg of voor sociaal contact. Andere mogelijkheden zijn het gebruik van apps voor zelfstandig oefenen, communicatiemiddelen ter compensatie van communicatieproblematiek of medicijn dispenser.</text>
  </threadedComment>
</ThreadedComments>
</file>

<file path=xl/threadedComments/threadedComment5.xml><?xml version="1.0" encoding="utf-8"?>
<ThreadedComments xmlns="http://schemas.microsoft.com/office/spreadsheetml/2018/threadedcomments" xmlns:x="http://schemas.openxmlformats.org/spreadsheetml/2006/main">
  <threadedComment ref="B9" dT="2023-05-01T11:52:04.91" personId="{FC8AF58F-16F4-489D-9136-ACD14203CF36}" id="{0DFE0406-5C24-49C2-97D0-CE73B12A297C}">
    <text>Wij kijken voor de inhoud van de revalidatie specifiek naar het doel van de revalidant. Hierop wordt bepaald welke therapeutische activiteiten worden ingezet en waarop wordt gefocust tijdens de revalidatie. Ook wordt de opnameduur bepaald aan de hand van het behalen van de persoonlijke doelen van de revalidant. De vraag is voortdurend: wat is er nog nodig voor deze revalidant om naar huis te gaan, welke doelen moeten nog bereikt worden?</text>
  </threadedComment>
  <threadedComment ref="B10" dT="2023-05-01T11:51:28.92" personId="{FC8AF58F-16F4-489D-9136-ACD14203CF36}" id="{2235040F-4C0C-434E-BE66-B518D85C062C}">
    <text>In het revalidatieplan houden we alle informatie van de revalidant overzichtelijk bij en dit werken we structureel bij. Hierdoor heeft iedereen die bij de revalidant betrokken is inzicht in de relevante informatie, zoals medicatie, oefenschema’s, transferadviezen.</text>
  </threadedComment>
  <threadedComment ref="B11" dT="2023-05-01T11:52:38.28" personId="{FC8AF58F-16F4-489D-9136-ACD14203CF36}" id="{7674B792-AC84-4D42-9CC2-821C44C5AE1A}">
    <text>Wij kijken bij de start van de revalidatie samen met de revalidant welke doelen hij/zij behaald wil hebben aan het einde van de revalidatie. Hierbij bespreken we welke doelen tijdens de klinische fase behaald moeten worden en aan welke doelen in de thuissituatie verder gewerkt kan worden.</text>
  </threadedComment>
  <threadedComment ref="B12" dT="2023-05-01T11:52:49.79" personId="{FC8AF58F-16F4-489D-9136-ACD14203CF36}" id="{2B992BA5-6250-40E1-9D5D-DC3F72AD7A3F}">
    <text>Tijdens huisbezoeken of proefverlof kijken we wat de revalidant nog nodig heeft in zijn revalidatieproces, zoals woningaanpassingen of taken oefenen in de relevante omgeving. Ook gebruiken we een huisbezoek om te ervaren of de revalidant nog tegen onverwachte problemen aan loopt. Oefenen met proefverlof in een proefwoning/appartement wordt hier ook bedoeld.</text>
  </threadedComment>
  <threadedComment ref="A14" dT="2023-05-01T12:25:58.65" personId="{FC8AF58F-16F4-489D-9136-ACD14203CF36}" id="{F5309E1C-D8D4-4EB9-B16A-BECF16503128}">
    <text>In deze tool wordt ervan uitgegaan dat betrekken van de mantelzorger gebeurt binnen de juridische kaders, dus met toestemming van de revalidant dan wel als vertegenwoordiger van de revalidant.</text>
  </threadedComment>
  <threadedComment ref="B15" dT="2023-05-01T11:55:09.21" personId="{FC8AF58F-16F4-489D-9136-ACD14203CF36}" id="{FE18E1FC-A38E-440C-B596-AED254C98939}">
    <text>Tijdens de revalidatie bespreken we regelmatig welke doelen behaald moeten worden tijdens de klinische revalidatiefase en welke doelen vervolgens thuis aan verder wordt gewerkt. 
Ook wordt de revalidant voorbereid op uitdagingen die in de thuissituatie kunnen spelen.</text>
  </threadedComment>
  <threadedComment ref="B16" dT="2023-05-01T11:55:20.59" personId="{FC8AF58F-16F4-489D-9136-ACD14203CF36}" id="{3B6CF767-0D94-4B43-B532-4496E4113C52}">
    <text>De revalidant en mantelzorger werken mee aan het opstellen van het revalidatieplan inclusief het opstellen van de doelen, evaluatie van het verloop van de revalidatie en de voorbereiding op het ontslagtraject.</text>
  </threadedComment>
  <threadedComment ref="B17" dT="2023-05-01T11:55:31.74" personId="{FC8AF58F-16F4-489D-9136-ACD14203CF36}" id="{0DFA315B-1DF8-414D-B9EE-E5FFF5287A57}">
    <text>Denk aan het aanleren van tiltechnieken en gebruik van tilhulpmiddelen, maar ook aan ondersteunen bij ADL taken zoals steunkousen aantrekken of begeleiden tijdens toiletgang en helpen bij inname van medicijnen.</text>
  </threadedComment>
  <threadedComment ref="B18" dT="2023-05-01T11:55:47.75" personId="{FC8AF58F-16F4-489D-9136-ACD14203CF36}" id="{4292DF09-8983-403E-A26D-C31AB288D00B}">
    <text>Tijdens het verblijf op de revalidatieafdeling geven we uitleg over wat het ziektebeeld van de revalidant inhoud. Dit kan op meerdere momenten en manieren, voorbeelden hiervan zijn: informatiebijeenkomsten, folders, mondelinge uitleg tijdens contactmoment of MDO, overzicht van relevante websites, enz.</text>
  </threadedComment>
  <threadedComment ref="B19" dT="2023-05-01T11:56:15.01" personId="{FC8AF58F-16F4-489D-9136-ACD14203CF36}" id="{1FE32815-A470-4CF3-91F5-AFD4E99F9167}">
    <text>Wij nemen de revalidant en mantelzorger mee bij alle beslissingen tijdens het revalidatieproces. Ook zien we ze als teamlid en voorzien ze van alle relevante informatie.</text>
  </threadedComment>
  <threadedComment ref="B20" dT="2023-05-01T11:56:33.46" personId="{FC8AF58F-16F4-489D-9136-ACD14203CF36}" id="{7D777F96-3DF7-4CDD-A0A8-4C23C01EBF51}">
    <text>Tijdens de revalidatie screenen we of er veranderingen zijn in de cognitie. Indien dit het geval is, geven we de revalidant en mantelzorger uitleg over de cognitieve problemen die zijn ontstaan en wordt hun geleerd hoe hier mee om te gaan (bijv. apraxie, planning, coördinatie).</text>
  </threadedComment>
  <threadedComment ref="B21" dT="2023-05-01T11:57:57.56" personId="{FC8AF58F-16F4-489D-9136-ACD14203CF36}" id="{A6EE81B8-7B6A-4BAF-884F-109F9C2FE364}">
    <text>Tijdens de revalidatie screenen we of de revalidant een veranderde belastbaarheid en veranderde prikkelverwerking heeft. Indien dit het geval is, geven we revalidant en mantelzorger uitleg over de belasting/belastbaarheid en wordt hun geleerd hoe hier mee om te gaan.</text>
  </threadedComment>
  <threadedComment ref="B22" dT="2023-05-01T11:58:09.51" personId="{FC8AF58F-16F4-489D-9136-ACD14203CF36}" id="{F8DD411E-8BE7-43FE-83C2-3C0B29958061}">
    <text>Tijdens het revalidatieproces kijken we naar de belastbaarheid van de mantelzorger, of die na ontslag naar de thuissituatie de zorg vol kan houden of dat er problemen zijn met de verwerking van datgene wat de revalidant is overkomen. 
Indien dit het geval is, geven we de mantelzorger advies waar hiervoor hulp gevonden kan worden (bijv. psycholoog of maatschappelijk werk).</text>
  </threadedComment>
  <threadedComment ref="B23" dT="2023-05-01T11:58:20.43" personId="{FC8AF58F-16F4-489D-9136-ACD14203CF36}" id="{72DE1F4F-3691-49F5-9F9A-C3B369E12657}">
    <text>Revalidanten en mantelzorgers hebben inspraak bij het MDO en/of zijn aanwezig bij het MDO.</text>
  </threadedComment>
  <threadedComment ref="B24" dT="2023-05-01T11:58:35.21" personId="{FC8AF58F-16F4-489D-9136-ACD14203CF36}" id="{6DB0300F-A470-44F3-AE66-14F4D2257210}">
    <text>Revalidanten en mantelzorgers kunnen het volledige cliëntdossier van de revalidant live inzien. Ook hebben ze de mogelijkheid om hier zelf hun bevindingen en terugkoppelingen in te rapporteren. Bijvoorbeeld rapportages over het zelfstandig oefenen, over huisbezoek of over het mentaal welbevinden.</text>
  </threadedComment>
  <threadedComment ref="B25" dT="2023-05-01T11:58:45.72" personId="{FC8AF58F-16F4-489D-9136-ACD14203CF36}" id="{BBED1403-F779-443C-9EB3-4A00D87A4BA0}">
    <text>Wij stimuleren mantelzorgers aanwezig te zijn op de revalidatieafdeling, zodat ze op de afdeling dezelfde taken kunnen oefenen en uitvoeren die ze na ontslag in de thuissituatie gaan uitvoeren.</text>
  </threadedComment>
  <threadedComment ref="B28" dT="2023-05-01T11:59:36.90" personId="{FC8AF58F-16F4-489D-9136-ACD14203CF36}" id="{690B2A00-88BB-4E0B-A0D1-BBA63B9C9D46}">
    <text>Wij stimuleren revalidanten om zoveel mogelijk activiteiten zelfstandig uit te voeren. Dit kan bijvoorbeeld zijn tijdens de ADL, eetmomenten, ontspanningsmomenten e.d.</text>
  </threadedComment>
  <threadedComment ref="B29" dT="2023-05-01T11:59:47.03" personId="{FC8AF58F-16F4-489D-9136-ACD14203CF36}" id="{D2FC2261-7BF9-4F24-BB63-FB218A752A98}">
    <text>Verpleegkundigen, verzorgenden, voedingsassistenten, enz. hebben een therapeutische rol en in alle contacten begeleiden zij de revalidanten bij het oefenen van (deel)taken. Bijvoorbeeld (onderdelen van) de ochtendzorg, brood smeren, bed opmaken, gordijnen openen e.d.</text>
  </threadedComment>
  <threadedComment ref="B30" dT="2023-05-01T11:59:57.53" personId="{FC8AF58F-16F4-489D-9136-ACD14203CF36}" id="{9E8E3BF3-F44A-4D9F-913E-EECCE258DF5C}">
    <text>Alle professionals van de revalidatieafdeling werken gezamenlijk aan alle doelen van de revalidant. Hierbij heeft ieder expertise op het eigen vakgebied, en is in staat om voorbij de grenzen van het vakgebied te kijken.</text>
  </threadedComment>
  <threadedComment ref="B31" dT="2023-05-01T12:00:12.20" personId="{FC8AF58F-16F4-489D-9136-ACD14203CF36}" id="{DC8B4E76-F8D6-45C2-8761-1E50A54B199F}">
    <text>Alle professionals laten deze kenmerken zien in hun basishouding op de revalidatieafdeling.</text>
  </threadedComment>
  <threadedComment ref="B32" dT="2023-05-01T12:01:33.88" personId="{FC8AF58F-16F4-489D-9136-ACD14203CF36}" id="{036784D8-DA3B-44D6-94B2-EB21ACFAD1BE}">
    <text>Zowel het team als management dragen een visie op revalidatie uit. Deze visie beschrijven we in (beleids)documenten en hierbij houden we rekening met de kenmerken van een uitdagend revalidatieklimaat.</text>
  </threadedComment>
  <threadedComment ref="B33" dT="2023-05-01T12:01:58.16" personId="{FC8AF58F-16F4-489D-9136-ACD14203CF36}" id="{F9AAE6B5-F70C-4BE2-A222-D5079C8C1E43}">
    <text>Wij passen onze benadering en manier van informatie overbrengen aan de leerstijl van de revalidant aan. 
Voorbeelden van verschillende leerstijlen zijn: visueel leren (afbeeldingen, video’s e.d.), auditief leren (informatie koppelen aan muziek en geluid), verbaal leren (informatie mondeling overbrengen), fysiek leren (lichaamstaal, voordoen), sociaal leren (samen met anderen leren) of solitair leren (zelfstandig leren).</text>
  </threadedComment>
  <threadedComment ref="B34" dT="2023-05-01T12:02:04.74" personId="{FC8AF58F-16F4-489D-9136-ACD14203CF36}" id="{C4360E16-F1E0-417A-A975-ABF2D8D9F2A7}">
    <text>Doordat alle professionals gezamenlijk verantwoordelijk zijn voor het behalen van de revalidatiedoelen, zijn ook alle professionals gelijkwaardig. Dit betekent bijvoorbeeld dat professionals in overleg samenwerken, openstaan en geïnteresseerd zijn in elkaars inzichten, dat iedereen zich gehoord voelt en dat besluitvorming op een constructieve manier plaatsvindt, rekening houdend met ieders expertise en verantwoordelijkheid.</text>
  </threadedComment>
  <threadedComment ref="B35" dT="2023-05-01T12:02:19.00" personId="{FC8AF58F-16F4-489D-9136-ACD14203CF36}" id="{D525706B-ADC0-462C-A060-8F040A39CB72}">
    <text>Alle professionals stimuleren revalidanten vanuit een revalidatieattitude op dezelfde manier en tot dezelfde activiteiten. Hierdoor weet de revalidant waar hij/zij aan toe is en wat er van hem/haar verwacht wordt. Alle betrokken professionals, de revalidant en mantelzorger weten wat de revalidant zelfstandig mag doen en hoe/zij dit verder kan oefenen.</text>
  </threadedComment>
  <threadedComment ref="B36" dT="2023-05-01T12:02:29.95" personId="{FC8AF58F-16F4-489D-9136-ACD14203CF36}" id="{2707D43C-4CDF-4886-B7F3-726D07799375}">
    <text>Wij kiezen bewust voor het werken op een revalidatieafdeling en weten dat hier een eigen dynamiek en cultuur heerst. We zijn bereid aanvullende kennis en competenties te verwerven.</text>
  </threadedComment>
  <threadedComment ref="B37" dT="2023-05-01T12:02:44.38" personId="{FC8AF58F-16F4-489D-9136-ACD14203CF36}" id="{BBE2A45F-7499-46DF-BF5F-D8FB94172193}">
    <text>Professionals worden gestimuleerd om hun kennis van geriatrie en revalidatie op niveau te houden. Dit kan bijvoorbeeld middels congresbezoeken, abonnementen op vakbladen, (interne) scholingen, werken met richtlijnen, zorgpaden en protocollen enz.</text>
  </threadedComment>
  <threadedComment ref="B38" dT="2023-05-01T12:03:57.52" personId="{FC8AF58F-16F4-489D-9136-ACD14203CF36}" id="{09F5B664-D91C-4104-BE9B-5AC3C393CC82}">
    <text>Tijdens de revalidatiefase kijken we met de revalidant naar hoe deze na de revalidatie zijn leven wil inrichten. Hiervoor benodigde vaardigheden nemen we op in de revalidatiedoelen en kunnen zowel tijdens de klinische als ambulante fase worden behaald.</text>
  </threadedComment>
  <threadedComment ref="B39" dT="2023-05-01T12:04:02.51" personId="{FC8AF58F-16F4-489D-9136-ACD14203CF36}" id="{54D7CE89-EFD7-4F7F-A5DF-F6A83E40659B}">
    <text>Om een goede sfeer en onderling contact te stimuleren bieden we op de afdeling verschillende activiteiten aan. Hierbij kan gedacht worden aan ontspanningsactiviteiten, creatieve activiteiten en sportieve activiteiten. Ook met muziek of gesprekshulpmiddelen (vragen kaartjes, themagroepen e.d.) kan dit worden gecreëerd.</text>
  </threadedComment>
  <threadedComment ref="B40" dT="2023-05-01T12:04:16.52" personId="{FC8AF58F-16F4-489D-9136-ACD14203CF36}" id="{D330AF87-3D90-416B-9ED4-6850EF11EE80}">
    <text>Bij het aanbieden van informatie maken we gebruik van een mix van communicatiemiddelen zoals gesproken woord, filmpjes, posters, folders, apps, websites, informatiebord e.d.</text>
  </threadedComment>
  <threadedComment ref="B41" dT="2023-05-01T12:04:27.98" personId="{FC8AF58F-16F4-489D-9136-ACD14203CF36}" id="{A68E4966-ED38-442A-A173-8C2089130781}">
    <text>Een kartrekker of projectgroep houdt het overzicht over de verschillende aspecten van het uitdagend revalidatieklimaat. Om deze aspecten te ontwikkelen of borgen betrekken zij de overige professionals van de afdeling.</text>
  </threadedComment>
  <threadedComment ref="B42" dT="2023-05-01T12:04:39.82" personId="{FC8AF58F-16F4-489D-9136-ACD14203CF36}" id="{DE0838D4-844B-4B65-8229-284C2F2A7734}">
    <text>Als een revalidatiedoel betrekking heeft op een activiteit buiten kantoortijden, oefenen de behandelaren (zoals fysiotherapie, ergotherapie, logopedie, psycholoog etc.) deze activiteit ook op relevante momenten. Bijvoorbeeld doelen rondom het avondeten of transfers in de avond.</text>
  </threadedComment>
  <threadedComment ref="B43" dT="2023-05-01T12:04:50.75" personId="{FC8AF58F-16F4-489D-9136-ACD14203CF36}" id="{9AF22F45-38F2-4E8C-A046-B0C53D597CF1}">
    <text>Revalidanten zijn bezig om hun huidige situatie te verbeteren en zich eventueel aan te passen aan deze situatie. Door ze aan te spreken als revalidant, wordt benadrukt dat ze aan deze aspecten aan het werk zijn.</text>
  </threadedComment>
  <threadedComment ref="B46" dT="2023-05-01T12:06:00.19" personId="{FC8AF58F-16F4-489D-9136-ACD14203CF36}" id="{A321E427-9362-4AEA-BA4C-329C556352B2}">
    <text>Hierbij kan gedacht worden aan stoelen op een lange gang, leuningen in de gang, oefenmaterialen (fiets, sport/spel, ballen etc.) beschikbaar en in het zicht, pictogrammen met oefeningen, mogelijkheid om zelf eten en drinken te pakken e.d.</text>
  </threadedComment>
  <threadedComment ref="B47" dT="2023-05-01T12:06:10.28" personId="{FC8AF58F-16F4-489D-9136-ACD14203CF36}" id="{5572A789-CCDB-4760-8882-E56B6E1B0BD7}">
    <text>Alle bij de revalidatie benodigde ADL hulpmiddelen en oefenmaterialen zijn beschikbaar. Deze materialen zijn ook de hele dag zichtbaar en te pakken voor revalidant en mantelzorger om het zelfstandig oefenen te stimuleren. Hierbij geven we de revalidant en mantelzorger uitleg hoe ze dit veilig kunnen gebruiken.</text>
  </threadedComment>
  <threadedComment ref="B48" dT="2023-05-01T12:06:21.07" personId="{FC8AF58F-16F4-489D-9136-ACD14203CF36}" id="{5804AFA7-EA4A-4441-8179-6A2C428EBE3C}">
    <text>De oefenzaal en andere oefenmaterialen zijn de gehele dag beschikbaar, waardoor de revalidant ook buiten kantoortijden in staat is om zelfstandig te oefenen.</text>
  </threadedComment>
  <threadedComment ref="B49" dT="2023-05-01T12:06:34.54" personId="{FC8AF58F-16F4-489D-9136-ACD14203CF36}" id="{53DF2EF7-D172-478B-BF67-D337FB6D6FC0}">
    <text>De energie en eiwitbehoefte van revalidanten behalen we zoveel mogelijk met reguliere producten, vergelijkbaar met thuis. Hierbij kan gedacht worden aan zuivelproducten, vis, noten e.d.</text>
  </threadedComment>
  <threadedComment ref="B50" dT="2023-05-01T12:06:46.28" personId="{FC8AF58F-16F4-489D-9136-ACD14203CF36}" id="{8F0AE1F1-9D5A-47A4-8ECF-DF8B50F24903}">
    <text>Bij de indeling van het gebouw hebben we rekening gehouden met de loopafstand voor revalidanten, zodat ze worden gestimuleerd om transfers lopend af te leggen (evt. onder begeleiding). Indien een afstand te lang is, hebben we stoelen op de gang voor rustmomenten. Daarnaast hebben we op relevante plekken leuningen. Dit biedt revalidanten veiligheid en een mogelijkheid om oefeningen aan uit te voeren.</text>
  </threadedComment>
  <threadedComment ref="B51" dT="2023-05-01T12:06:57.46" personId="{FC8AF58F-16F4-489D-9136-ACD14203CF36}" id="{DBBCB785-D536-4959-B937-E9C8E8CC2327}">
    <text>Revalidanten hebben de mogelijkheid om zich terug te trekken in een prikkelarme ruimte. Hier zijn bijvoorbeeld minder geluid, licht en andere visuele prikkels. Dit is zowel in een prikkelarme huiskamer als op de eigen kamer mogelijk.</text>
  </threadedComment>
  <threadedComment ref="B52" dT="2023-05-01T12:08:36.08" personId="{FC8AF58F-16F4-489D-9136-ACD14203CF36}" id="{6C61F69B-469C-4E49-AFD5-A0453A1ABD37}">
    <text>Op de afdeling hebben we een trap. Daarnaast hebben we op de afdeling of in de buitenruimte de mogelijkheid om te lopen op verschillende ondergronden, zoals: vloerbedekking, laminaat, trottoirtegels, kinderkopjes, stoepranden, kiezelstenen e.d.</text>
  </threadedComment>
  <threadedComment ref="B53" dT="2023-05-01T12:08:47.02" personId="{FC8AF58F-16F4-489D-9136-ACD14203CF36}" id="{903ADE3A-9212-4679-ABAA-2312D0A655C3}">
    <text>In de slaapkamer hebben we een zitje met makkelijke stoel en voldoende ruimte om met een eventuele rolstoel te manoeuvreren. Daarnaast is een eventuele televisie goed zichtbaar, zonder dat de revalidant op bed hoeft te liggen.</text>
  </threadedComment>
  <threadedComment ref="B54" dT="2023-05-01T12:08:57.07" personId="{FC8AF58F-16F4-489D-9136-ACD14203CF36}" id="{C3219542-32B5-4C0A-B80D-3AC9FFDDDEBB}">
    <text>Alle oefenruimtes zijn op de afdeling of direct vanuit de afdeling te bereiken en we gebruiken ook de slaapkamer, huiskamer en gangen als oefenruimte. Hierdoor is er toezicht als revalidanten zelfstandig oefenen. Daarnaast stimuleert het de interdisciplinaire samenwerking en zien alle professionals hoever de revalidant is in zijn revalidatie.</text>
  </threadedComment>
  <threadedComment ref="B55" dT="2023-05-01T12:09:07.42" personId="{FC8AF58F-16F4-489D-9136-ACD14203CF36}" id="{AA85E552-F99F-4CE4-B5F4-87A7801F5276}">
    <text>Op de afdeling hebben we bijvoorbeeld een gezamenlijke huiskamer of eetzaal waar het gezellig is om te verblijven. Hierdoor wordt het contact tussen revalidanten en het gezamenlijke oefenen gestimuleerd.</text>
  </threadedComment>
  <threadedComment ref="B56" dT="2023-05-01T12:09:18.55" personId="{FC8AF58F-16F4-489D-9136-ACD14203CF36}" id="{F98B393D-D1D0-4AD8-9E22-DAAE3616CB46}">
    <text>Voorbeelden van herkenningspunten zijn: wegbewijzering, naamkaartjes of kamernummers bij de slaapkamers, gangen en of deuren hebben verschillende kleur of thema, klokken met datum e.d.</text>
  </threadedComment>
  <threadedComment ref="B57" dT="2023-05-01T12:09:28.60" personId="{FC8AF58F-16F4-489D-9136-ACD14203CF36}" id="{7669DBE9-0B0B-4DE3-9F86-44E707032D4E}">
    <text>Revalidanten hebben op de afdeling de keuze om gebruik te maken van spelletjes, computers, kranten, boeken en televisie.</text>
  </threadedComment>
  <threadedComment ref="B58" dT="2023-05-01T12:09:40.74" personId="{FC8AF58F-16F4-489D-9136-ACD14203CF36}" id="{A6BBC983-7F5D-4110-B439-BFB7B409C6FF}">
    <text>Revalidanten kunnen in hun eigen slaapkamer en badkamer de tijd nemen om relevante vaardigheden te oefenen.</text>
  </threadedComment>
  <threadedComment ref="B59" dT="2023-05-01T12:09:52.58" personId="{FC8AF58F-16F4-489D-9136-ACD14203CF36}" id="{818A1392-DF19-4380-B101-40DBBE4B1411}">
    <text>Alle professionals werken zo veel mogelijk op de afdeling. Dit stimuleert interdisciplinaire samenwerking en maakt dat alle professionals op de hoogte zijn van de voortgang van de revalidant.</text>
  </threadedComment>
  <threadedComment ref="B60" dT="2023-05-01T12:10:04.00" personId="{FC8AF58F-16F4-489D-9136-ACD14203CF36}" id="{AAEF980D-DF46-49CE-8EDB-E4F30EAF39E2}">
    <text>Revalidanten kunnen dicht bij hun woonplaats revalideren, waardoor ze in staat zijn om betekenisvolle contacten te onderhouden. Mantelzorgers zijn hierdoor goed in staat om langs te komen.</text>
  </threadedComment>
  <threadedComment ref="B61" dT="2023-05-01T12:10:14.23" personId="{FC8AF58F-16F4-489D-9136-ACD14203CF36}" id="{C28A68B6-33AA-45CB-98F4-E637EC74AC4E}">
    <text>Indien gewenst kunnen we een oefenruimte afschermen, bijvoorbeeld door een verschuifbare wand of kamerscherm.</text>
  </threadedComment>
  <threadedComment ref="B62" dT="2023-05-01T12:10:59.07" personId="{FC8AF58F-16F4-489D-9136-ACD14203CF36}" id="{1EEDD704-3F34-478D-A7FC-4115CEC3C8C0}">
    <text>Op de revalidatieafdeling gebruiken we zo veel mogelijk consumentenproducten, zodat revalidanten hiermee kunnen oefenen. Hierbij kan gedacht worden aan een filterkoffieapparaat of Senseo en een waterkoker in plaats van een industrieel koffieapparaat. Ook richten we de slaapkamer zo veel mogelijk in als thuis door bijvoorbeeld de plaats van het bed of lijnen op de grond bij het toilet om de grenzen van het toilet thuis aan te geven.</text>
  </threadedComment>
  <threadedComment ref="B63" dT="2023-05-01T12:11:09.72" personId="{FC8AF58F-16F4-489D-9136-ACD14203CF36}" id="{A0F95A8E-C0C4-4EC5-9314-CA040F4A11B3}">
    <text>Revalidanten hebben tijdens hun opname de mogelijkheid om aan te sluiten bij sociale activiteiten zoals een kaartgroep en muziek, of hebben de mogelijkheid deze contacten en activiteiten te behouden. Daarnaast zijn er restaurants en/of winkels in de buurt.</text>
  </threadedComment>
  <threadedComment ref="B64" dT="2023-05-01T12:11:22.94" personId="{FC8AF58F-16F4-489D-9136-ACD14203CF36}" id="{AEAAD6D7-ED5A-475B-A74D-9C35638DDC50}">
    <text>Op de revalidatieafdeling hebben we kleinschalige groepen, zodat revalidanten en professionals elkaar goed kennen. Hierdoor kunnen ze elkaar beter stimuleren en motiveren.</text>
  </threadedComment>
  <threadedComment ref="B65" dT="2023-05-01T12:11:32.01" personId="{FC8AF58F-16F4-489D-9136-ACD14203CF36}" id="{604F1F89-CDEB-4867-AB6E-55F34E33EC03}">
    <text>Revalidatie is een aparte tak van sport, met andere activiteiten en visie dan langdurige zorg en vindt daarom plaats in een apart gebouw.</text>
  </threadedComment>
  <threadedComment ref="B68" dT="2023-05-01T12:14:18.96" personId="{FC8AF58F-16F4-489D-9136-ACD14203CF36}" id="{A6F7B137-E780-4AAE-9B98-46080F70DB5B}">
    <text>Hierbij kan gedacht worden aan (voorbereidende) loopoefeningen, oefeningen m.b.t. ochtendzorg of maaltijdvoorziening, zelfstandig oefenen in de oefenzaal, e.d.</text>
  </threadedComment>
  <threadedComment ref="B69" dT="2023-05-01T12:14:27.97" personId="{FC8AF58F-16F4-489D-9136-ACD14203CF36}" id="{6AB1E037-8A4E-452E-9D65-15282B10662B}">
    <text>Voor het uitvoeren van de zelfstandige oefeningen zijn alleen eventuele huis, tuin en keuken materialen nodig. Hierdoor kan de revalidant ook na ontslag van de revalidatieafdeling de zelfstandige oefeningen blijven uitvoeren.</text>
  </threadedComment>
  <threadedComment ref="B70" dT="2023-05-01T12:14:37.46" personId="{FC8AF58F-16F4-489D-9136-ACD14203CF36}" id="{462881B8-7C03-4581-8224-AF19E536F5E8}">
    <text>Tijdens therapeutische activiteiten oefenen we relevante taken voor thuis. Bijvoorbeeld het openen van deuren zoals de revalidant ze thuis ook heeft, het pakken van eten uit kastjes op de hoogte van thuis, in en uit bed stappen aan de kant van thuis, draaien in kleine ruimtes zoals thuis.</text>
  </threadedComment>
  <threadedComment ref="B71" dT="2023-05-01T12:14:47.55" personId="{FC8AF58F-16F4-489D-9136-ACD14203CF36}" id="{E81819F6-3604-424A-A4F6-13B935A0DAA5}">
    <text>De revalidant kan betrokken zijn bij het bereiden van de warme maaltijd, het klaarmaken van de tafel, het smeren van brood, het pakken van spullen, e.d.</text>
  </threadedComment>
  <threadedComment ref="B72" dT="2023-05-01T12:15:01.22" personId="{FC8AF58F-16F4-489D-9136-ACD14203CF36}" id="{6DA59E99-78B6-48E0-8ACB-3749C25BBBB4}">
    <text>We hebben een gezamenlijke ruimte om te eten waar in principe ook de maaltijd plaats vindt. Deze gezamenlijke maaltijd leidt tot lotgenotencontact en revalidanten kunnen elkaar helpen of van elkaar leren.</text>
  </threadedComment>
  <threadedComment ref="B73" dT="2023-05-01T12:15:13.56" personId="{FC8AF58F-16F4-489D-9136-ACD14203CF36}" id="{4B0B9360-659A-4D3B-A36C-447A5914EA3F}">
    <text>Hierbij kan gedacht worden aan (voorbereidende) loopoefeningen, oefeningen m.b.t. ochtendzorg of maaltijdvoorziening e.d. die in groepsverband worden aangeboden.</text>
  </threadedComment>
  <threadedComment ref="B74" dT="2023-05-01T12:15:28.40" personId="{FC8AF58F-16F4-489D-9136-ACD14203CF36}" id="{FF6FB6A6-E62E-4AB9-9FF3-9623EAE0CAAB}">
    <text>Op relevante momenten oefenen we aan de doelen van de revalidant. Zo is bijvoorbeeld toiletgang oefenen met hoge nood anders dan op een rustig moment. Hierdoor kunnen therapiemomenten met professionals versnipperd over de dag plaatsvinden.</text>
  </threadedComment>
  <threadedComment ref="B75" dT="2023-05-01T12:15:38.94" personId="{FC8AF58F-16F4-489D-9136-ACD14203CF36}" id="{FA6A21EC-733C-43D0-8293-E48A65DA12CF}">
    <text>Huiswerkopdrachten worden door de revalidant en mantelzorger onder eigen regie uitgevoerd en sluiten aan bij het niveau en de doelen van de revalidant. Ook komen professionals bij de revalidant terug op de huiswerkoefeningen, zodat dit ook echt onderdeel van het revalidatietraject is.</text>
  </threadedComment>
  <threadedComment ref="B76" dT="2023-05-01T12:15:48.56" personId="{FC8AF58F-16F4-489D-9136-ACD14203CF36}" id="{955336F4-7670-49F7-BBE9-50A8C4352F13}">
    <text>Dit kan bijvoorbeeld door gespreksgroepen, oefengroepen, gezamenlijke maaltijden, een sfeervolle ruimte om te verblijven e.d.</text>
  </threadedComment>
  <threadedComment ref="B77" dT="2023-05-01T12:16:02.49" personId="{FC8AF58F-16F4-489D-9136-ACD14203CF36}" id="{ECC7386A-2896-4272-AD5B-C64B240B048C}">
    <text>Op de afdeling is de mogelijkheid om op een veilige manier naar buiten te gaan en de buitenruimte is uitnodigend om tijd door te brengen. Dit kan bijvoorbeeld door zitjes, dieren en horecavoorziening. 
Daarnaast stimuleren professionals revalidanten om naar buiten te gaan door bijvoorbeeld buiten therapeutische activiteiten aan te bieden of eetmomenten mogelijk te maken.</text>
  </threadedComment>
  <threadedComment ref="B78" dT="2023-05-01T12:16:12.48" personId="{FC8AF58F-16F4-489D-9136-ACD14203CF36}" id="{4EAAD1AC-3C20-4A9E-8CA0-A4C7E3320392}">
    <text>Als bij ontslag naar de thuissituatie nog therapie nodig is (zowel ambulant of 1e lijn), begeleiden we deze overgang. Indien wenselijk zet dezelfde behandelaar de therapie voort. Als dit niet het geval is, zorgen we voor een warme overdracht. Dit kan op schrift, telefonisch of via videobeelden gaan.</text>
  </threadedComment>
  <threadedComment ref="B79" dT="2023-05-01T12:16:22.49" personId="{FC8AF58F-16F4-489D-9136-ACD14203CF36}" id="{69D23027-D343-48D1-8061-A5E86B8242CD}">
    <text>Hierbij kan gedacht worden aan gespreksgroepen, geheugentraining e.d.</text>
  </threadedComment>
  <threadedComment ref="B80" dT="2023-05-01T12:16:33.00" personId="{FC8AF58F-16F4-489D-9136-ACD14203CF36}" id="{09DEF82F-7FB2-47B9-B4BA-D34613371191}">
    <text>Revalidanten met vergelijkbare diagnosegroepen zitten zo veel mogelijk op 1 afdeling bij elkaar om lotgenotencontact te stimuleren.
Een andere mogelijkheid voor deze clustering is tijdens de groepstherapie.</text>
  </threadedComment>
  <threadedComment ref="B81" dT="2023-05-01T12:16:43.91" personId="{FC8AF58F-16F4-489D-9136-ACD14203CF36}" id="{BAA8C409-9549-456C-8609-09CA951BD995}">
    <text>Revalidanten weten op welke momenten therapeuten aanwezig zijn in de oefenruimtes en kunnen op die momenten onder supervisie extra oefeningen uitvoeren.</text>
  </threadedComment>
  <threadedComment ref="B82" dT="2023-05-01T12:16:57.41" personId="{FC8AF58F-16F4-489D-9136-ACD14203CF36}" id="{D13A6D08-142D-41E1-90E6-C17EFCB5003E}">
    <text>Bezoek zonder mantelzorgtaken komt op specifieke bezoektijden langs om zo min mogelijk interferentie met het revalidatieklimaat te hebben.</text>
  </threadedComment>
  <threadedComment ref="B83" dT="2023-05-01T12:17:20.82" personId="{FC8AF58F-16F4-489D-9136-ACD14203CF36}" id="{C86F48B4-F5B4-4E42-984F-76B90EC5ADEF}">
    <text>Hierbij kan gedacht worden aan opdrachten voor geheugentraining en oefeningen m.b.t. communicatie of voor de rouwverwerking.</text>
  </threadedComment>
  <threadedComment ref="B84" dT="2023-05-01T12:17:25.88" personId="{FC8AF58F-16F4-489D-9136-ACD14203CF36}" id="{6D37E0FD-4F46-4507-9A40-0D686FE4D228}">
    <text>Hierbij kan gedacht worden aan stappentellers, horloges voor hartslagmeting e.d.</text>
  </threadedComment>
  <threadedComment ref="B85" dT="2023-05-01T12:17:39.26" personId="{FC8AF58F-16F4-489D-9136-ACD14203CF36}" id="{9F6745F7-D196-401C-B6D3-E1719DA7A6F7}">
    <text>Hierbij kan gedacht worden aan gebruik van tablets, oefenapps, digitale routes fietsen, tovertafel, smartwatches, exergaming e.d..</text>
  </threadedComment>
  <threadedComment ref="B86" dT="2023-05-01T12:17:49.83" personId="{FC8AF58F-16F4-489D-9136-ACD14203CF36}" id="{00D8F321-C745-413C-BF7B-5CFC494F1250}">
    <text>Hierbij kan gedacht worden aan technieken voor beeldbellen wat na de revalidatie gebruikt kan worden door thuiszorg of voor sociaal contact. Andere mogelijkheden zijn het gebruik van apps voor zelfstandig oefenen, communicatiemiddelen ter compensatie van communicatieproblematiek of medicijn dispenser.</text>
  </threadedComment>
</ThreadedComments>
</file>

<file path=xl/threadedComments/threadedComment6.xml><?xml version="1.0" encoding="utf-8"?>
<ThreadedComments xmlns="http://schemas.microsoft.com/office/spreadsheetml/2018/threadedcomments" xmlns:x="http://schemas.openxmlformats.org/spreadsheetml/2006/main">
  <threadedComment ref="B9" dT="2023-05-01T11:52:04.91" personId="{FC8AF58F-16F4-489D-9136-ACD14203CF36}" id="{0A9CE579-D95D-489A-A683-ED520C03BEAC}">
    <text>Wij kijken voor de inhoud van de revalidatie specifiek naar het doel van de revalidant. Hierop wordt bepaald welke therapeutische activiteiten worden ingezet en waarop wordt gefocust tijdens de revalidatie. Ook wordt de opnameduur bepaald aan de hand van het behalen van de persoonlijke doelen van de revalidant. De vraag is voortdurend: wat is er nog nodig voor deze revalidant om naar huis te gaan, welke doelen moeten nog bereikt worden?</text>
  </threadedComment>
  <threadedComment ref="B10" dT="2023-05-01T11:51:28.92" personId="{FC8AF58F-16F4-489D-9136-ACD14203CF36}" id="{25CD5D1A-28FC-430C-9319-84F663CD405A}">
    <text>In het revalidatieplan houden we alle informatie van de revalidant overzichtelijk bij en dit werken we structureel bij. Hierdoor heeft iedereen die bij de revalidant betrokken is inzicht in de relevante informatie, zoals medicatie, oefenschema’s, transferadviezen.</text>
  </threadedComment>
  <threadedComment ref="B11" dT="2023-05-01T11:52:38.28" personId="{FC8AF58F-16F4-489D-9136-ACD14203CF36}" id="{B4EEFD62-4394-4C97-9C53-25A1582ECC68}">
    <text>Wij kijken bij de start van de revalidatie samen met de revalidant welke doelen hij/zij behaald wil hebben aan het einde van de revalidatie. Hierbij bespreken we welke doelen tijdens de klinische fase behaald moeten worden en aan welke doelen in de thuissituatie verder gewerkt kan worden.</text>
  </threadedComment>
  <threadedComment ref="B12" dT="2023-05-01T11:52:49.79" personId="{FC8AF58F-16F4-489D-9136-ACD14203CF36}" id="{2D6BDA28-07FF-448E-BBBE-A9ABAABAAE37}">
    <text>Tijdens huisbezoeken of proefverlof kijken we wat de revalidant nog nodig heeft in zijn revalidatieproces, zoals woningaanpassingen of taken oefenen in de relevante omgeving. Ook gebruiken we een huisbezoek om te ervaren of de revalidant nog tegen onverwachte problemen aan loopt. Oefenen met proefverlof in een proefwoning/appartement wordt hier ook bedoeld.</text>
  </threadedComment>
  <threadedComment ref="A14" dT="2023-05-01T12:25:58.65" personId="{FC8AF58F-16F4-489D-9136-ACD14203CF36}" id="{96D04D8C-63E5-4105-A120-6E6A3CA90010}">
    <text>In deze tool wordt ervan uitgegaan dat betrekken van de mantelzorger gebeurt binnen de juridische kaders, dus met toestemming van de revalidant dan wel als vertegenwoordiger van de revalidant.</text>
  </threadedComment>
  <threadedComment ref="B15" dT="2023-05-01T11:55:09.21" personId="{FC8AF58F-16F4-489D-9136-ACD14203CF36}" id="{80ECAEFF-1159-4419-8B5A-2782DFA23198}">
    <text>Tijdens de revalidatie bespreken we regelmatig welke doelen behaald moeten worden tijdens de klinische revalidatiefase en welke doelen vervolgens thuis aan verder wordt gewerkt. 
Ook wordt de revalidant voorbereid op uitdagingen die in de thuissituatie kunnen spelen.</text>
  </threadedComment>
  <threadedComment ref="B16" dT="2023-05-01T11:55:20.59" personId="{FC8AF58F-16F4-489D-9136-ACD14203CF36}" id="{BFF6062D-CA85-4146-91FE-4A54CC262CB2}">
    <text>De revalidant en mantelzorger werken mee aan het opstellen van het revalidatieplan inclusief het opstellen van de doelen, evaluatie van het verloop van de revalidatie en de voorbereiding op het ontslagtraject.</text>
  </threadedComment>
  <threadedComment ref="B17" dT="2023-05-01T11:55:31.74" personId="{FC8AF58F-16F4-489D-9136-ACD14203CF36}" id="{9A2788B6-067E-4034-B607-9651F38997A2}">
    <text>Denk aan het aanleren van tiltechnieken en gebruik van tilhulpmiddelen, maar ook aan ondersteunen bij ADL taken zoals steunkousen aantrekken of begeleiden tijdens toiletgang en helpen bij inname van medicijnen.</text>
  </threadedComment>
  <threadedComment ref="B18" dT="2023-05-01T11:55:47.75" personId="{FC8AF58F-16F4-489D-9136-ACD14203CF36}" id="{611DC1DD-3BD3-4752-A4C7-6283B5322C79}">
    <text>Tijdens het verblijf op de revalidatieafdeling geven we uitleg over wat het ziektebeeld van de revalidant inhoud. Dit kan op meerdere momenten en manieren, voorbeelden hiervan zijn: informatiebijeenkomsten, folders, mondelinge uitleg tijdens contactmoment of MDO, overzicht van relevante websites, enz.</text>
  </threadedComment>
  <threadedComment ref="B19" dT="2023-05-01T11:56:15.01" personId="{FC8AF58F-16F4-489D-9136-ACD14203CF36}" id="{C4A0DCB9-116A-4A54-8E20-BED4D3394A98}">
    <text>Wij nemen de revalidant en mantelzorger mee bij alle beslissingen tijdens het revalidatieproces. Ook zien we ze als teamlid en voorzien ze van alle relevante informatie.</text>
  </threadedComment>
  <threadedComment ref="B20" dT="2023-05-01T11:56:33.46" personId="{FC8AF58F-16F4-489D-9136-ACD14203CF36}" id="{ABB06DF2-DF08-4FA0-A7C3-EE5F2FE7B4BF}">
    <text>Tijdens de revalidatie screenen we of er veranderingen zijn in de cognitie. Indien dit het geval is, geven we de revalidant en mantelzorger uitleg over de cognitieve problemen die zijn ontstaan en wordt hun geleerd hoe hier mee om te gaan (bijv. apraxie, planning, coördinatie).</text>
  </threadedComment>
  <threadedComment ref="B21" dT="2023-05-01T11:57:57.56" personId="{FC8AF58F-16F4-489D-9136-ACD14203CF36}" id="{B56A81B8-C313-4789-BDCF-FEC372B17DC6}">
    <text>Tijdens de revalidatie screenen we of de revalidant een veranderde belastbaarheid en veranderde prikkelverwerking heeft. Indien dit het geval is, geven we revalidant en mantelzorger uitleg over de belasting/belastbaarheid en wordt hun geleerd hoe hier mee om te gaan.</text>
  </threadedComment>
  <threadedComment ref="B22" dT="2023-05-01T11:58:09.51" personId="{FC8AF58F-16F4-489D-9136-ACD14203CF36}" id="{BE1C6EEF-BE76-4421-9F9D-FB4F3881AD83}">
    <text>Tijdens het revalidatieproces kijken we naar de belastbaarheid van de mantelzorger, of die na ontslag naar de thuissituatie de zorg vol kan houden of dat er problemen zijn met de verwerking van datgene wat de revalidant is overkomen. 
Indien dit het geval is, geven we de mantelzorger advies waar hiervoor hulp gevonden kan worden (bijv. psycholoog of maatschappelijk werk).</text>
  </threadedComment>
  <threadedComment ref="B23" dT="2023-05-01T11:58:20.43" personId="{FC8AF58F-16F4-489D-9136-ACD14203CF36}" id="{64CF9C31-FB0E-465B-8296-D891E671D870}">
    <text>Revalidanten en mantelzorgers hebben inspraak bij het MDO en/of zijn aanwezig bij het MDO.</text>
  </threadedComment>
  <threadedComment ref="B24" dT="2023-05-01T11:58:35.21" personId="{FC8AF58F-16F4-489D-9136-ACD14203CF36}" id="{D3968DEC-C60E-4A1E-A3AA-D1DDC6F74650}">
    <text>Revalidanten en mantelzorgers kunnen het volledige cliëntdossier van de revalidant live inzien. Ook hebben ze de mogelijkheid om hier zelf hun bevindingen en terugkoppelingen in te rapporteren. Bijvoorbeeld rapportages over het zelfstandig oefenen, over huisbezoek of over het mentaal welbevinden.</text>
  </threadedComment>
  <threadedComment ref="B25" dT="2023-05-01T11:58:45.72" personId="{FC8AF58F-16F4-489D-9136-ACD14203CF36}" id="{0BB5FD59-86B6-49BA-BF43-8C07A45C5737}">
    <text>Wij stimuleren mantelzorgers aanwezig te zijn op de revalidatieafdeling, zodat ze op de afdeling dezelfde taken kunnen oefenen en uitvoeren die ze na ontslag in de thuissituatie gaan uitvoeren.</text>
  </threadedComment>
  <threadedComment ref="B28" dT="2023-05-01T11:59:36.90" personId="{FC8AF58F-16F4-489D-9136-ACD14203CF36}" id="{F1250FD5-F2D6-465C-9FF5-D72FBB526F90}">
    <text>Wij stimuleren revalidanten om zoveel mogelijk activiteiten zelfstandig uit te voeren. Dit kan bijvoorbeeld zijn tijdens de ADL, eetmomenten, ontspanningsmomenten e.d.</text>
  </threadedComment>
  <threadedComment ref="B29" dT="2023-05-01T11:59:47.03" personId="{FC8AF58F-16F4-489D-9136-ACD14203CF36}" id="{C1C8B2F5-3108-48A6-BAF6-D139FE303C54}">
    <text>Verpleegkundigen, verzorgenden, voedingsassistenten, enz. hebben een therapeutische rol en in alle contacten begeleiden zij de revalidanten bij het oefenen van (deel)taken. Bijvoorbeeld (onderdelen van) de ochtendzorg, brood smeren, bed opmaken, gordijnen openen e.d.</text>
  </threadedComment>
  <threadedComment ref="B30" dT="2023-05-01T11:59:57.53" personId="{FC8AF58F-16F4-489D-9136-ACD14203CF36}" id="{DA276031-5902-40C0-B631-E5C5277EC516}">
    <text>Alle professionals van de revalidatieafdeling werken gezamenlijk aan alle doelen van de revalidant. Hierbij heeft ieder expertise op het eigen vakgebied, en is in staat om voorbij de grenzen van het vakgebied te kijken.</text>
  </threadedComment>
  <threadedComment ref="B31" dT="2023-05-01T12:00:12.20" personId="{FC8AF58F-16F4-489D-9136-ACD14203CF36}" id="{D79D61E2-EF09-41DF-9DA3-43FD4419E989}">
    <text>Alle professionals laten deze kenmerken zien in hun basishouding op de revalidatieafdeling.</text>
  </threadedComment>
  <threadedComment ref="B32" dT="2023-05-01T12:01:33.88" personId="{FC8AF58F-16F4-489D-9136-ACD14203CF36}" id="{1A772C83-B637-4A74-8FFC-78D426DDA70B}">
    <text>Zowel het team als management dragen een visie op revalidatie uit. Deze visie beschrijven we in (beleids)documenten en hierbij houden we rekening met de kenmerken van een uitdagend revalidatieklimaat.</text>
  </threadedComment>
  <threadedComment ref="B33" dT="2023-05-01T12:01:58.16" personId="{FC8AF58F-16F4-489D-9136-ACD14203CF36}" id="{74CF725E-1FCC-46CE-9164-50DB1B1192AA}">
    <text>Wij passen onze benadering en manier van informatie overbrengen aan de leerstijl van de revalidant aan. 
Voorbeelden van verschillende leerstijlen zijn: visueel leren (afbeeldingen, video’s e.d.), auditief leren (informatie koppelen aan muziek en geluid), verbaal leren (informatie mondeling overbrengen), fysiek leren (lichaamstaal, voordoen), sociaal leren (samen met anderen leren) of solitair leren (zelfstandig leren).</text>
  </threadedComment>
  <threadedComment ref="B34" dT="2023-05-01T12:02:04.74" personId="{FC8AF58F-16F4-489D-9136-ACD14203CF36}" id="{9B92C63C-C84E-45A9-B16B-EDC60506ECDB}">
    <text>Doordat alle professionals gezamenlijk verantwoordelijk zijn voor het behalen van de revalidatiedoelen, zijn ook alle professionals gelijkwaardig. Dit betekent bijvoorbeeld dat professionals in overleg samenwerken, openstaan en geïnteresseerd zijn in elkaars inzichten, dat iedereen zich gehoord voelt en dat besluitvorming op een constructieve manier plaatsvindt, rekening houdend met ieders expertise en verantwoordelijkheid.</text>
  </threadedComment>
  <threadedComment ref="B35" dT="2023-05-01T12:02:19.00" personId="{FC8AF58F-16F4-489D-9136-ACD14203CF36}" id="{8793806C-C563-4A90-9B24-E16DE4CDA0EA}">
    <text>Alle professionals stimuleren revalidanten vanuit een revalidatieattitude op dezelfde manier en tot dezelfde activiteiten. Hierdoor weet de revalidant waar hij/zij aan toe is en wat er van hem/haar verwacht wordt. Alle betrokken professionals, de revalidant en mantelzorger weten wat de revalidant zelfstandig mag doen en hoe/zij dit verder kan oefenen.</text>
  </threadedComment>
  <threadedComment ref="B36" dT="2023-05-01T12:02:29.95" personId="{FC8AF58F-16F4-489D-9136-ACD14203CF36}" id="{BB152158-536A-4B73-8F0B-7B0574960D54}">
    <text>Wij kiezen bewust voor het werken op een revalidatieafdeling en weten dat hier een eigen dynamiek en cultuur heerst. We zijn bereid aanvullende kennis en competenties te verwerven.</text>
  </threadedComment>
  <threadedComment ref="B37" dT="2023-05-01T12:02:44.38" personId="{FC8AF58F-16F4-489D-9136-ACD14203CF36}" id="{FF4F470B-B2CC-41DD-9626-5A2E5CDB6536}">
    <text>Professionals worden gestimuleerd om hun kennis van geriatrie en revalidatie op niveau te houden. Dit kan bijvoorbeeld middels congresbezoeken, abonnementen op vakbladen, (interne) scholingen, werken met richtlijnen, zorgpaden en protocollen enz.</text>
  </threadedComment>
  <threadedComment ref="B38" dT="2023-05-01T12:03:57.52" personId="{FC8AF58F-16F4-489D-9136-ACD14203CF36}" id="{2B3136A9-7EC0-4CF7-A2C1-3A1E8D0B57E4}">
    <text>Tijdens de revalidatiefase kijken we met de revalidant naar hoe deze na de revalidatie zijn leven wil inrichten. Hiervoor benodigde vaardigheden nemen we op in de revalidatiedoelen en kunnen zowel tijdens de klinische als ambulante fase worden behaald.</text>
  </threadedComment>
  <threadedComment ref="B39" dT="2023-05-01T12:04:02.51" personId="{FC8AF58F-16F4-489D-9136-ACD14203CF36}" id="{42D4E38B-1DC8-4D88-8099-CC25A63E84BF}">
    <text>Om een goede sfeer en onderling contact te stimuleren bieden we op de afdeling verschillende activiteiten aan. Hierbij kan gedacht worden aan ontspanningsactiviteiten, creatieve activiteiten en sportieve activiteiten. Ook met muziek of gesprekshulpmiddelen (vragen kaartjes, themagroepen e.d.) kan dit worden gecreëerd.</text>
  </threadedComment>
  <threadedComment ref="B40" dT="2023-05-01T12:04:16.52" personId="{FC8AF58F-16F4-489D-9136-ACD14203CF36}" id="{4DC5BC6E-F5C6-4C2A-A963-630DE3E2295C}">
    <text>Bij het aanbieden van informatie maken we gebruik van een mix van communicatiemiddelen zoals gesproken woord, filmpjes, posters, folders, apps, websites, informatiebord e.d.</text>
  </threadedComment>
  <threadedComment ref="B41" dT="2023-05-01T12:04:27.98" personId="{FC8AF58F-16F4-489D-9136-ACD14203CF36}" id="{9C4898BE-07D9-497B-A824-F570A94371FE}">
    <text>Een kartrekker of projectgroep houdt het overzicht over de verschillende aspecten van het uitdagend revalidatieklimaat. Om deze aspecten te ontwikkelen of borgen betrekken zij de overige professionals van de afdeling.</text>
  </threadedComment>
  <threadedComment ref="B42" dT="2023-05-01T12:04:39.82" personId="{FC8AF58F-16F4-489D-9136-ACD14203CF36}" id="{7E45F795-7984-4E77-A3CE-5D50979839F6}">
    <text>Als een revalidatiedoel betrekking heeft op een activiteit buiten kantoortijden, oefenen de behandelaren (zoals fysiotherapie, ergotherapie, logopedie, psycholoog etc.) deze activiteit ook op relevante momenten. Bijvoorbeeld doelen rondom het avondeten of transfers in de avond.</text>
  </threadedComment>
  <threadedComment ref="B43" dT="2023-05-01T12:04:50.75" personId="{FC8AF58F-16F4-489D-9136-ACD14203CF36}" id="{4CD84C6D-1DFE-4786-9EEB-50679B11F7CF}">
    <text>Revalidanten zijn bezig om hun huidige situatie te verbeteren en zich eventueel aan te passen aan deze situatie. Door ze aan te spreken als revalidant, wordt benadrukt dat ze aan deze aspecten aan het werk zijn.</text>
  </threadedComment>
  <threadedComment ref="B46" dT="2023-05-01T12:06:00.19" personId="{FC8AF58F-16F4-489D-9136-ACD14203CF36}" id="{BB0FEB83-784B-4457-B73E-1581D74CA390}">
    <text>Hierbij kan gedacht worden aan stoelen op een lange gang, leuningen in de gang, oefenmaterialen (fiets, sport/spel, ballen etc.) beschikbaar en in het zicht, pictogrammen met oefeningen, mogelijkheid om zelf eten en drinken te pakken e.d.</text>
  </threadedComment>
  <threadedComment ref="B47" dT="2023-05-01T12:06:10.28" personId="{FC8AF58F-16F4-489D-9136-ACD14203CF36}" id="{1DFCFC2D-DB38-4824-9388-005868C8951C}">
    <text>Alle bij de revalidatie benodigde ADL hulpmiddelen en oefenmaterialen zijn beschikbaar. Deze materialen zijn ook de hele dag zichtbaar en te pakken voor revalidant en mantelzorger om het zelfstandig oefenen te stimuleren. Hierbij geven we de revalidant en mantelzorger uitleg hoe ze dit veilig kunnen gebruiken.</text>
  </threadedComment>
  <threadedComment ref="B48" dT="2023-05-01T12:06:21.07" personId="{FC8AF58F-16F4-489D-9136-ACD14203CF36}" id="{3D7BBAFB-EA55-46D8-B332-E6D467F583ED}">
    <text>De oefenzaal en andere oefenmaterialen zijn de gehele dag beschikbaar, waardoor de revalidant ook buiten kantoortijden in staat is om zelfstandig te oefenen.</text>
  </threadedComment>
  <threadedComment ref="B49" dT="2023-05-01T12:06:34.54" personId="{FC8AF58F-16F4-489D-9136-ACD14203CF36}" id="{B8817CAE-4C13-4B97-8452-A1DD1147CC58}">
    <text>De energie en eiwitbehoefte van revalidanten behalen we zoveel mogelijk met reguliere producten, vergelijkbaar met thuis. Hierbij kan gedacht worden aan zuivelproducten, vis, noten e.d.</text>
  </threadedComment>
  <threadedComment ref="B50" dT="2023-05-01T12:06:46.28" personId="{FC8AF58F-16F4-489D-9136-ACD14203CF36}" id="{8CFF1598-7F10-4CAE-AD8F-721C93B20557}">
    <text>Bij de indeling van het gebouw hebben we rekening gehouden met de loopafstand voor revalidanten, zodat ze worden gestimuleerd om transfers lopend af te leggen (evt. onder begeleiding). Indien een afstand te lang is, hebben we stoelen op de gang voor rustmomenten. Daarnaast hebben we op relevante plekken leuningen. Dit biedt revalidanten veiligheid en een mogelijkheid om oefeningen aan uit te voeren.</text>
  </threadedComment>
  <threadedComment ref="B51" dT="2023-05-01T12:06:57.46" personId="{FC8AF58F-16F4-489D-9136-ACD14203CF36}" id="{0F88F7CA-8168-4D98-9C26-2D8B10FA0A96}">
    <text>Revalidanten hebben de mogelijkheid om zich terug te trekken in een prikkelarme ruimte. Hier zijn bijvoorbeeld minder geluid, licht en andere visuele prikkels. Dit is zowel in een prikkelarme huiskamer als op de eigen kamer mogelijk.</text>
  </threadedComment>
  <threadedComment ref="B52" dT="2023-05-01T12:08:36.08" personId="{FC8AF58F-16F4-489D-9136-ACD14203CF36}" id="{6B4F564C-EB1B-4135-AB85-CFA13D2DF19B}">
    <text>Op de afdeling hebben we een trap. Daarnaast hebben we op de afdeling of in de buitenruimte de mogelijkheid om te lopen op verschillende ondergronden, zoals: vloerbedekking, laminaat, trottoirtegels, kinderkopjes, stoepranden, kiezelstenen e.d.</text>
  </threadedComment>
  <threadedComment ref="B53" dT="2023-05-01T12:08:47.02" personId="{FC8AF58F-16F4-489D-9136-ACD14203CF36}" id="{2B53C578-52F7-4FB7-8D89-5C989746C007}">
    <text>In de slaapkamer hebben we een zitje met makkelijke stoel en voldoende ruimte om met een eventuele rolstoel te manoeuvreren. Daarnaast is een eventuele televisie goed zichtbaar, zonder dat de revalidant op bed hoeft te liggen.</text>
  </threadedComment>
  <threadedComment ref="B54" dT="2023-05-01T12:08:57.07" personId="{FC8AF58F-16F4-489D-9136-ACD14203CF36}" id="{C35D69A5-D9E1-4F20-8152-A74E2D6262B6}">
    <text>Alle oefenruimtes zijn op de afdeling of direct vanuit de afdeling te bereiken en we gebruiken ook de slaapkamer, huiskamer en gangen als oefenruimte. Hierdoor is er toezicht als revalidanten zelfstandig oefenen. Daarnaast stimuleert het de interdisciplinaire samenwerking en zien alle professionals hoever de revalidant is in zijn revalidatie.</text>
  </threadedComment>
  <threadedComment ref="B55" dT="2023-05-01T12:09:07.42" personId="{FC8AF58F-16F4-489D-9136-ACD14203CF36}" id="{22A02F72-CFFD-4E18-9A82-F7BB11D6275E}">
    <text>Op de afdeling hebben we bijvoorbeeld een gezamenlijke huiskamer of eetzaal waar het gezellig is om te verblijven. Hierdoor wordt het contact tussen revalidanten en het gezamenlijke oefenen gestimuleerd.</text>
  </threadedComment>
  <threadedComment ref="B56" dT="2023-05-01T12:09:18.55" personId="{FC8AF58F-16F4-489D-9136-ACD14203CF36}" id="{378D9A52-7AC8-48FF-894E-63ED269AFCAF}">
    <text>Voorbeelden van herkenningspunten zijn: wegbewijzering, naamkaartjes of kamernummers bij de slaapkamers, gangen en of deuren hebben verschillende kleur of thema, klokken met datum e.d.</text>
  </threadedComment>
  <threadedComment ref="B57" dT="2023-05-01T12:09:28.60" personId="{FC8AF58F-16F4-489D-9136-ACD14203CF36}" id="{6DE7C980-7C42-41C3-AE87-00171790559E}">
    <text>Revalidanten hebben op de afdeling de keuze om gebruik te maken van spelletjes, computers, kranten, boeken en televisie.</text>
  </threadedComment>
  <threadedComment ref="B58" dT="2023-05-01T12:09:40.74" personId="{FC8AF58F-16F4-489D-9136-ACD14203CF36}" id="{8C3F0655-7600-4C68-A71D-6C937A828E9C}">
    <text>Revalidanten kunnen in hun eigen slaapkamer en badkamer de tijd nemen om relevante vaardigheden te oefenen.</text>
  </threadedComment>
  <threadedComment ref="B59" dT="2023-05-01T12:09:52.58" personId="{FC8AF58F-16F4-489D-9136-ACD14203CF36}" id="{041D5E84-A259-4E8C-8D9D-F8AC987DD37E}">
    <text>Alle professionals werken zo veel mogelijk op de afdeling. Dit stimuleert interdisciplinaire samenwerking en maakt dat alle professionals op de hoogte zijn van de voortgang van de revalidant.</text>
  </threadedComment>
  <threadedComment ref="B60" dT="2023-05-01T12:10:04.00" personId="{FC8AF58F-16F4-489D-9136-ACD14203CF36}" id="{8E6A3CCC-FAA5-484E-ABEE-562BD9B2D5C7}">
    <text>Revalidanten kunnen dicht bij hun woonplaats revalideren, waardoor ze in staat zijn om betekenisvolle contacten te onderhouden. Mantelzorgers zijn hierdoor goed in staat om langs te komen.</text>
  </threadedComment>
  <threadedComment ref="B61" dT="2023-05-01T12:10:14.23" personId="{FC8AF58F-16F4-489D-9136-ACD14203CF36}" id="{EB330F0B-2F69-4273-A1FB-4E875E56BBC0}">
    <text>Indien gewenst kunnen we een oefenruimte afschermen, bijvoorbeeld door een verschuifbare wand of kamerscherm.</text>
  </threadedComment>
  <threadedComment ref="B62" dT="2023-05-01T12:10:59.07" personId="{FC8AF58F-16F4-489D-9136-ACD14203CF36}" id="{463190A7-0B8B-4194-9154-BCAAA070C825}">
    <text>Op de revalidatieafdeling gebruiken we zo veel mogelijk consumentenproducten, zodat revalidanten hiermee kunnen oefenen. Hierbij kan gedacht worden aan een filterkoffieapparaat of Senseo en een waterkoker in plaats van een industrieel koffieapparaat. Ook richten we de slaapkamer zo veel mogelijk in als thuis door bijvoorbeeld de plaats van het bed of lijnen op de grond bij het toilet om de grenzen van het toilet thuis aan te geven.</text>
  </threadedComment>
  <threadedComment ref="B63" dT="2023-05-01T12:11:09.72" personId="{FC8AF58F-16F4-489D-9136-ACD14203CF36}" id="{4127F136-32CA-44EC-A5D6-42FB1A6FF517}">
    <text>Revalidanten hebben tijdens hun opname de mogelijkheid om aan te sluiten bij sociale activiteiten zoals een kaartgroep en muziek, of hebben de mogelijkheid deze contacten en activiteiten te behouden. Daarnaast zijn er restaurants en/of winkels in de buurt.</text>
  </threadedComment>
  <threadedComment ref="B64" dT="2023-05-01T12:11:22.94" personId="{FC8AF58F-16F4-489D-9136-ACD14203CF36}" id="{D95ADED5-A6D5-418F-A019-A641374981CC}">
    <text>Op de revalidatieafdeling hebben we kleinschalige groepen, zodat revalidanten en professionals elkaar goed kennen. Hierdoor kunnen ze elkaar beter stimuleren en motiveren.</text>
  </threadedComment>
  <threadedComment ref="B65" dT="2023-05-01T12:11:32.01" personId="{FC8AF58F-16F4-489D-9136-ACD14203CF36}" id="{3CAE5A21-926E-4954-881E-2BB778981D9A}">
    <text>Revalidatie is een aparte tak van sport, met andere activiteiten en visie dan langdurige zorg en vindt daarom plaats in een apart gebouw.</text>
  </threadedComment>
  <threadedComment ref="B68" dT="2023-05-01T12:14:18.96" personId="{FC8AF58F-16F4-489D-9136-ACD14203CF36}" id="{71DCA5EA-F676-46F3-9DEE-DFFE71F3F3BF}">
    <text>Hierbij kan gedacht worden aan (voorbereidende) loopoefeningen, oefeningen m.b.t. ochtendzorg of maaltijdvoorziening, zelfstandig oefenen in de oefenzaal, e.d.</text>
  </threadedComment>
  <threadedComment ref="B69" dT="2023-05-01T12:14:27.97" personId="{FC8AF58F-16F4-489D-9136-ACD14203CF36}" id="{B2DA4AF8-3985-4E61-84C4-CB54AD08D9B5}">
    <text>Voor het uitvoeren van de zelfstandige oefeningen zijn alleen eventuele huis, tuin en keuken materialen nodig. Hierdoor kan de revalidant ook na ontslag van de revalidatieafdeling de zelfstandige oefeningen blijven uitvoeren.</text>
  </threadedComment>
  <threadedComment ref="B70" dT="2023-05-01T12:14:37.46" personId="{FC8AF58F-16F4-489D-9136-ACD14203CF36}" id="{1CABFA2A-FB30-468C-A26F-4B3A8FA051B0}">
    <text>Tijdens therapeutische activiteiten oefenen we relevante taken voor thuis. Bijvoorbeeld het openen van deuren zoals de revalidant ze thuis ook heeft, het pakken van eten uit kastjes op de hoogte van thuis, in en uit bed stappen aan de kant van thuis, draaien in kleine ruimtes zoals thuis.</text>
  </threadedComment>
  <threadedComment ref="B71" dT="2023-05-01T12:14:47.55" personId="{FC8AF58F-16F4-489D-9136-ACD14203CF36}" id="{83275529-FB78-4C03-BDED-EEB5D258499E}">
    <text>De revalidant kan betrokken zijn bij het bereiden van de warme maaltijd, het klaarmaken van de tafel, het smeren van brood, het pakken van spullen, e.d.</text>
  </threadedComment>
  <threadedComment ref="B72" dT="2023-05-01T12:15:01.22" personId="{FC8AF58F-16F4-489D-9136-ACD14203CF36}" id="{E4721B5A-1D49-4AF1-B9B6-55E8EF52A2D4}">
    <text>We hebben een gezamenlijke ruimte om te eten waar in principe ook de maaltijd plaats vindt. Deze gezamenlijke maaltijd leidt tot lotgenotencontact en revalidanten kunnen elkaar helpen of van elkaar leren.</text>
  </threadedComment>
  <threadedComment ref="B73" dT="2023-05-01T12:15:13.56" personId="{FC8AF58F-16F4-489D-9136-ACD14203CF36}" id="{0197EDE0-EF73-4FBC-8BF7-50D081EC1432}">
    <text>Hierbij kan gedacht worden aan (voorbereidende) loopoefeningen, oefeningen m.b.t. ochtendzorg of maaltijdvoorziening e.d. die in groepsverband worden aangeboden.</text>
  </threadedComment>
  <threadedComment ref="B74" dT="2023-05-01T12:15:28.40" personId="{FC8AF58F-16F4-489D-9136-ACD14203CF36}" id="{334DCCB1-AE58-49C2-9EEA-4612A020EFC1}">
    <text>Op relevante momenten oefenen we aan de doelen van de revalidant. Zo is bijvoorbeeld toiletgang oefenen met hoge nood anders dan op een rustig moment. Hierdoor kunnen therapiemomenten met professionals versnipperd over de dag plaatsvinden.</text>
  </threadedComment>
  <threadedComment ref="B75" dT="2023-05-01T12:15:38.94" personId="{FC8AF58F-16F4-489D-9136-ACD14203CF36}" id="{26370E65-74EA-40DF-B59D-965535223E2B}">
    <text>Huiswerkopdrachten worden door de revalidant en mantelzorger onder eigen regie uitgevoerd en sluiten aan bij het niveau en de doelen van de revalidant. Ook komen professionals bij de revalidant terug op de huiswerkoefeningen, zodat dit ook echt onderdeel van het revalidatietraject is.</text>
  </threadedComment>
  <threadedComment ref="B76" dT="2023-05-01T12:15:48.56" personId="{FC8AF58F-16F4-489D-9136-ACD14203CF36}" id="{EB93EA65-0523-4663-9DED-7380D0651D44}">
    <text>Dit kan bijvoorbeeld door gespreksgroepen, oefengroepen, gezamenlijke maaltijden, een sfeervolle ruimte om te verblijven e.d.</text>
  </threadedComment>
  <threadedComment ref="B77" dT="2023-05-01T12:16:02.49" personId="{FC8AF58F-16F4-489D-9136-ACD14203CF36}" id="{AAF4D2E8-D833-433B-A349-5DF422FE308F}">
    <text>Op de afdeling is de mogelijkheid om op een veilige manier naar buiten te gaan en de buitenruimte is uitnodigend om tijd door te brengen. Dit kan bijvoorbeeld door zitjes, dieren en horecavoorziening. 
Daarnaast stimuleren professionals revalidanten om naar buiten te gaan door bijvoorbeeld buiten therapeutische activiteiten aan te bieden of eetmomenten mogelijk te maken.</text>
  </threadedComment>
  <threadedComment ref="B78" dT="2023-05-01T12:16:12.48" personId="{FC8AF58F-16F4-489D-9136-ACD14203CF36}" id="{2477EA4D-E4DC-4BF6-9DB7-8D11BE184BBC}">
    <text>Als bij ontslag naar de thuissituatie nog therapie nodig is (zowel ambulant of 1e lijn), begeleiden we deze overgang. Indien wenselijk zet dezelfde behandelaar de therapie voort. Als dit niet het geval is, zorgen we voor een warme overdracht. Dit kan op schrift, telefonisch of via videobeelden gaan.</text>
  </threadedComment>
  <threadedComment ref="B79" dT="2023-05-01T12:16:22.49" personId="{FC8AF58F-16F4-489D-9136-ACD14203CF36}" id="{84192B05-2DEA-4BEC-8353-E5F778C19E40}">
    <text>Hierbij kan gedacht worden aan gespreksgroepen, geheugentraining e.d.</text>
  </threadedComment>
  <threadedComment ref="B80" dT="2023-05-01T12:16:33.00" personId="{FC8AF58F-16F4-489D-9136-ACD14203CF36}" id="{D5C1A757-114B-4850-8DD0-63DCF3E651E1}">
    <text>Revalidanten met vergelijkbare diagnosegroepen zitten zo veel mogelijk op 1 afdeling bij elkaar om lotgenotencontact te stimuleren.
Een andere mogelijkheid voor deze clustering is tijdens de groepstherapie.</text>
  </threadedComment>
  <threadedComment ref="B81" dT="2023-05-01T12:16:43.91" personId="{FC8AF58F-16F4-489D-9136-ACD14203CF36}" id="{E1CB0913-377E-4ADB-8B6B-7020FCE41F39}">
    <text>Revalidanten weten op welke momenten therapeuten aanwezig zijn in de oefenruimtes en kunnen op die momenten onder supervisie extra oefeningen uitvoeren.</text>
  </threadedComment>
  <threadedComment ref="B82" dT="2023-05-01T12:16:57.41" personId="{FC8AF58F-16F4-489D-9136-ACD14203CF36}" id="{61240DD9-2E69-4B09-881D-B0C22A606E69}">
    <text>Bezoek zonder mantelzorgtaken komt op specifieke bezoektijden langs om zo min mogelijk interferentie met het revalidatieklimaat te hebben.</text>
  </threadedComment>
  <threadedComment ref="B83" dT="2023-05-01T12:17:20.82" personId="{FC8AF58F-16F4-489D-9136-ACD14203CF36}" id="{6EC60CF7-6B54-4D2D-94C4-9DA4A47D31CD}">
    <text>Hierbij kan gedacht worden aan opdrachten voor geheugentraining en oefeningen m.b.t. communicatie of voor de rouwverwerking.</text>
  </threadedComment>
  <threadedComment ref="B84" dT="2023-05-01T12:17:25.88" personId="{FC8AF58F-16F4-489D-9136-ACD14203CF36}" id="{6C474535-5C8E-457A-B464-EFA4367C86A3}">
    <text>Hierbij kan gedacht worden aan stappentellers, horloges voor hartslagmeting e.d.</text>
  </threadedComment>
  <threadedComment ref="B85" dT="2023-05-01T12:17:39.26" personId="{FC8AF58F-16F4-489D-9136-ACD14203CF36}" id="{6D953C71-B748-4DF7-8A31-97CA4A43AD15}">
    <text>Hierbij kan gedacht worden aan gebruik van tablets, oefenapps, digitale routes fietsen, tovertafel, smartwatches, exergaming e.d..</text>
  </threadedComment>
  <threadedComment ref="B86" dT="2023-05-01T12:17:49.83" personId="{FC8AF58F-16F4-489D-9136-ACD14203CF36}" id="{698108B5-27BB-4095-8EBD-ACDC81EF8489}">
    <text>Hierbij kan gedacht worden aan technieken voor beeldbellen wat na de revalidatie gebruikt kan worden door thuiszorg of voor sociaal contact. Andere mogelijkheden zijn het gebruik van apps voor zelfstandig oefenen, communicatiemiddelen ter compensatie van communicatieproblematiek of medicijn dispenser.</text>
  </threadedComment>
</ThreadedComments>
</file>

<file path=xl/threadedComments/threadedComment7.xml><?xml version="1.0" encoding="utf-8"?>
<ThreadedComments xmlns="http://schemas.microsoft.com/office/spreadsheetml/2018/threadedcomments" xmlns:x="http://schemas.openxmlformats.org/spreadsheetml/2006/main">
  <threadedComment ref="B9" dT="2023-05-01T11:52:04.91" personId="{FC8AF58F-16F4-489D-9136-ACD14203CF36}" id="{26CF3A05-F6F7-4CD8-893B-9682A8A89509}">
    <text>Wij kijken voor de inhoud van de revalidatie specifiek naar het doel van de revalidant. Hierop wordt bepaald welke therapeutische activiteiten worden ingezet en waarop wordt gefocust tijdens de revalidatie. Ook wordt de opnameduur bepaald aan de hand van het behalen van de persoonlijke doelen van de revalidant. De vraag is voortdurend: wat is er nog nodig voor deze revalidant om naar huis te gaan, welke doelen moeten nog bereikt worden?</text>
  </threadedComment>
  <threadedComment ref="B10" dT="2023-05-01T11:51:28.92" personId="{FC8AF58F-16F4-489D-9136-ACD14203CF36}" id="{EB582FF4-54C7-495D-9F78-878D5C4AAD34}">
    <text>In het revalidatieplan houden we alle informatie van de revalidant overzichtelijk bij en dit werken we structureel bij. Hierdoor heeft iedereen die bij de revalidant betrokken is inzicht in de relevante informatie, zoals medicatie, oefenschema’s, transferadviezen.</text>
  </threadedComment>
  <threadedComment ref="B11" dT="2023-05-01T11:52:38.28" personId="{FC8AF58F-16F4-489D-9136-ACD14203CF36}" id="{060CBA47-1BF5-4A37-96D2-D526BE271F3E}">
    <text>Wij kijken bij de start van de revalidatie samen met de revalidant welke doelen hij/zij behaald wil hebben aan het einde van de revalidatie. Hierbij bespreken we welke doelen tijdens de klinische fase behaald moeten worden en aan welke doelen in de thuissituatie verder gewerkt kan worden.</text>
  </threadedComment>
  <threadedComment ref="B12" dT="2023-05-01T11:52:49.79" personId="{FC8AF58F-16F4-489D-9136-ACD14203CF36}" id="{843B0BE0-9F9D-4F46-9739-B5E1BF315F12}">
    <text>Tijdens huisbezoeken of proefverlof kijken we wat de revalidant nog nodig heeft in zijn revalidatieproces, zoals woningaanpassingen of taken oefenen in de relevante omgeving. Ook gebruiken we een huisbezoek om te ervaren of de revalidant nog tegen onverwachte problemen aan loopt. Oefenen met proefverlof in een proefwoning/appartement wordt hier ook bedoeld.</text>
  </threadedComment>
  <threadedComment ref="A14" dT="2023-05-01T12:25:58.65" personId="{FC8AF58F-16F4-489D-9136-ACD14203CF36}" id="{AA7B263C-01B5-430C-97D1-D288C3A04BB3}">
    <text>In deze tool wordt ervan uitgegaan dat betrekken van de mantelzorger gebeurt binnen de juridische kaders, dus met toestemming van de revalidant dan wel als vertegenwoordiger van de revalidant.</text>
  </threadedComment>
  <threadedComment ref="B15" dT="2023-05-01T11:55:09.21" personId="{FC8AF58F-16F4-489D-9136-ACD14203CF36}" id="{F1D805A0-8D20-4BD7-8A4A-F788369D9953}">
    <text>Tijdens de revalidatie bespreken we regelmatig welke doelen behaald moeten worden tijdens de klinische revalidatiefase en welke doelen vervolgens thuis aan verder wordt gewerkt. 
Ook wordt de revalidant voorbereid op uitdagingen die in de thuissituatie kunnen spelen.</text>
  </threadedComment>
  <threadedComment ref="B16" dT="2023-05-01T11:55:20.59" personId="{FC8AF58F-16F4-489D-9136-ACD14203CF36}" id="{12C1A77F-54EE-4104-B150-F0B14DE5C928}">
    <text>De revalidant en mantelzorger werken mee aan het opstellen van het revalidatieplan inclusief het opstellen van de doelen, evaluatie van het verloop van de revalidatie en de voorbereiding op het ontslagtraject.</text>
  </threadedComment>
  <threadedComment ref="B17" dT="2023-05-01T11:55:31.74" personId="{FC8AF58F-16F4-489D-9136-ACD14203CF36}" id="{563A868B-2413-4860-AC3A-4D58ED2B2CEC}">
    <text>Denk aan het aanleren van tiltechnieken en gebruik van tilhulpmiddelen, maar ook aan ondersteunen bij ADL taken zoals steunkousen aantrekken of begeleiden tijdens toiletgang en helpen bij inname van medicijnen.</text>
  </threadedComment>
  <threadedComment ref="B18" dT="2023-05-01T11:55:47.75" personId="{FC8AF58F-16F4-489D-9136-ACD14203CF36}" id="{699DEA9C-6DF1-48C3-8F46-F0C4A00FD68A}">
    <text>Tijdens het verblijf op de revalidatieafdeling geven we uitleg over wat het ziektebeeld van de revalidant inhoud. Dit kan op meerdere momenten en manieren, voorbeelden hiervan zijn: informatiebijeenkomsten, folders, mondelinge uitleg tijdens contactmoment of MDO, overzicht van relevante websites, enz.</text>
  </threadedComment>
  <threadedComment ref="B19" dT="2023-05-01T11:56:15.01" personId="{FC8AF58F-16F4-489D-9136-ACD14203CF36}" id="{1A11C347-08E1-4078-BD5C-4BB28546139D}">
    <text>Wij nemen de revalidant en mantelzorger mee bij alle beslissingen tijdens het revalidatieproces. Ook zien we ze als teamlid en voorzien ze van alle relevante informatie.</text>
  </threadedComment>
  <threadedComment ref="B20" dT="2023-05-01T11:56:33.46" personId="{FC8AF58F-16F4-489D-9136-ACD14203CF36}" id="{75FF749C-8482-45BB-9590-32FD8E3B39AC}">
    <text>Tijdens de revalidatie screenen we of er veranderingen zijn in de cognitie. Indien dit het geval is, geven we de revalidant en mantelzorger uitleg over de cognitieve problemen die zijn ontstaan en wordt hun geleerd hoe hier mee om te gaan (bijv. apraxie, planning, coördinatie).</text>
  </threadedComment>
  <threadedComment ref="B21" dT="2023-05-01T11:57:57.56" personId="{FC8AF58F-16F4-489D-9136-ACD14203CF36}" id="{3F9DD81C-6DCF-46DC-9703-53A97A22B6DC}">
    <text>Tijdens de revalidatie screenen we of de revalidant een veranderde belastbaarheid en veranderde prikkelverwerking heeft. Indien dit het geval is, geven we revalidant en mantelzorger uitleg over de belasting/belastbaarheid en wordt hun geleerd hoe hier mee om te gaan.</text>
  </threadedComment>
  <threadedComment ref="B22" dT="2023-05-01T11:58:09.51" personId="{FC8AF58F-16F4-489D-9136-ACD14203CF36}" id="{3AC71CCF-A3EF-4A4E-A689-892501AD78EF}">
    <text>Tijdens het revalidatieproces kijken we naar de belastbaarheid van de mantelzorger, of die na ontslag naar de thuissituatie de zorg vol kan houden of dat er problemen zijn met de verwerking van datgene wat de revalidant is overkomen. 
Indien dit het geval is, geven we de mantelzorger advies waar hiervoor hulp gevonden kan worden (bijv. psycholoog of maatschappelijk werk).</text>
  </threadedComment>
  <threadedComment ref="B23" dT="2023-05-01T11:58:20.43" personId="{FC8AF58F-16F4-489D-9136-ACD14203CF36}" id="{E7208E36-1B4A-4913-BAA0-2E128B4515A8}">
    <text>Revalidanten en mantelzorgers hebben inspraak bij het MDO en/of zijn aanwezig bij het MDO.</text>
  </threadedComment>
  <threadedComment ref="B24" dT="2023-05-01T11:58:35.21" personId="{FC8AF58F-16F4-489D-9136-ACD14203CF36}" id="{05F08BFC-32B8-4183-9FED-7E89125AEAA4}">
    <text>Revalidanten en mantelzorgers kunnen het volledige cliëntdossier van de revalidant live inzien. Ook hebben ze de mogelijkheid om hier zelf hun bevindingen en terugkoppelingen in te rapporteren. Bijvoorbeeld rapportages over het zelfstandig oefenen, over huisbezoek of over het mentaal welbevinden.</text>
  </threadedComment>
  <threadedComment ref="B25" dT="2023-05-01T11:58:45.72" personId="{FC8AF58F-16F4-489D-9136-ACD14203CF36}" id="{77719999-456C-450E-B53C-8DF47BC069E8}">
    <text>Wij stimuleren mantelzorgers aanwezig te zijn op de revalidatieafdeling, zodat ze op de afdeling dezelfde taken kunnen oefenen en uitvoeren die ze na ontslag in de thuissituatie gaan uitvoeren.</text>
  </threadedComment>
  <threadedComment ref="B28" dT="2023-05-01T11:59:36.90" personId="{FC8AF58F-16F4-489D-9136-ACD14203CF36}" id="{C9693FAF-AA54-456E-86D9-244FDDF7945D}">
    <text>Wij stimuleren revalidanten om zoveel mogelijk activiteiten zelfstandig uit te voeren. Dit kan bijvoorbeeld zijn tijdens de ADL, eetmomenten, ontspanningsmomenten e.d.</text>
  </threadedComment>
  <threadedComment ref="B29" dT="2023-05-01T11:59:47.03" personId="{FC8AF58F-16F4-489D-9136-ACD14203CF36}" id="{868170F2-8FE7-434C-95A9-1F0A97D83804}">
    <text>Verpleegkundigen, verzorgenden, voedingsassistenten, enz. hebben een therapeutische rol en in alle contacten begeleiden zij de revalidanten bij het oefenen van (deel)taken. Bijvoorbeeld (onderdelen van) de ochtendzorg, brood smeren, bed opmaken, gordijnen openen e.d.</text>
  </threadedComment>
  <threadedComment ref="B30" dT="2023-05-01T11:59:57.53" personId="{FC8AF58F-16F4-489D-9136-ACD14203CF36}" id="{C98949C6-38E5-4306-B4CD-4C32ED2A334C}">
    <text>Alle professionals van de revalidatieafdeling werken gezamenlijk aan alle doelen van de revalidant. Hierbij heeft ieder expertise op het eigen vakgebied, en is in staat om voorbij de grenzen van het vakgebied te kijken.</text>
  </threadedComment>
  <threadedComment ref="B31" dT="2023-05-01T12:00:12.20" personId="{FC8AF58F-16F4-489D-9136-ACD14203CF36}" id="{94B5E191-D597-422C-93AB-5CA891D8C6A4}">
    <text>Alle professionals laten deze kenmerken zien in hun basishouding op de revalidatieafdeling.</text>
  </threadedComment>
  <threadedComment ref="B32" dT="2023-05-01T12:01:33.88" personId="{FC8AF58F-16F4-489D-9136-ACD14203CF36}" id="{794BEB6D-5E18-4153-A4BB-1C0EED1ED05B}">
    <text>Zowel het team als management dragen een visie op revalidatie uit. Deze visie beschrijven we in (beleids)documenten en hierbij houden we rekening met de kenmerken van een uitdagend revalidatieklimaat.</text>
  </threadedComment>
  <threadedComment ref="B33" dT="2023-05-01T12:01:58.16" personId="{FC8AF58F-16F4-489D-9136-ACD14203CF36}" id="{A9A9F860-C818-456E-B02F-CD293334409F}">
    <text>Wij passen onze benadering en manier van informatie overbrengen aan de leerstijl van de revalidant aan. 
Voorbeelden van verschillende leerstijlen zijn: visueel leren (afbeeldingen, video’s e.d.), auditief leren (informatie koppelen aan muziek en geluid), verbaal leren (informatie mondeling overbrengen), fysiek leren (lichaamstaal, voordoen), sociaal leren (samen met anderen leren) of solitair leren (zelfstandig leren).</text>
  </threadedComment>
  <threadedComment ref="B34" dT="2023-05-01T12:02:04.74" personId="{FC8AF58F-16F4-489D-9136-ACD14203CF36}" id="{B5D1FA5E-FC45-4156-A748-26FA220FB7C2}">
    <text>Doordat alle professionals gezamenlijk verantwoordelijk zijn voor het behalen van de revalidatiedoelen, zijn ook alle professionals gelijkwaardig. Dit betekent bijvoorbeeld dat professionals in overleg samenwerken, openstaan en geïnteresseerd zijn in elkaars inzichten, dat iedereen zich gehoord voelt en dat besluitvorming op een constructieve manier plaatsvindt, rekening houdend met ieders expertise en verantwoordelijkheid.</text>
  </threadedComment>
  <threadedComment ref="B35" dT="2023-05-01T12:02:19.00" personId="{FC8AF58F-16F4-489D-9136-ACD14203CF36}" id="{2AE17DDB-7315-4540-94CB-22F739BD9F23}">
    <text>Alle professionals stimuleren revalidanten vanuit een revalidatieattitude op dezelfde manier en tot dezelfde activiteiten. Hierdoor weet de revalidant waar hij/zij aan toe is en wat er van hem/haar verwacht wordt. Alle betrokken professionals, de revalidant en mantelzorger weten wat de revalidant zelfstandig mag doen en hoe/zij dit verder kan oefenen.</text>
  </threadedComment>
  <threadedComment ref="B36" dT="2023-05-01T12:02:29.95" personId="{FC8AF58F-16F4-489D-9136-ACD14203CF36}" id="{0201249A-5AB4-4FD9-ADBB-DC99BACED8F4}">
    <text>Wij kiezen bewust voor het werken op een revalidatieafdeling en weten dat hier een eigen dynamiek en cultuur heerst. We zijn bereid aanvullende kennis en competenties te verwerven.</text>
  </threadedComment>
  <threadedComment ref="B37" dT="2023-05-01T12:02:44.38" personId="{FC8AF58F-16F4-489D-9136-ACD14203CF36}" id="{9376438E-F6AF-4B1B-8611-146624A51D72}">
    <text>Professionals worden gestimuleerd om hun kennis van geriatrie en revalidatie op niveau te houden. Dit kan bijvoorbeeld middels congresbezoeken, abonnementen op vakbladen, (interne) scholingen, werken met richtlijnen, zorgpaden en protocollen enz.</text>
  </threadedComment>
  <threadedComment ref="B38" dT="2023-05-01T12:03:57.52" personId="{FC8AF58F-16F4-489D-9136-ACD14203CF36}" id="{45889CDA-53BF-4257-B6C3-F7ED1E4E8035}">
    <text>Tijdens de revalidatiefase kijken we met de revalidant naar hoe deze na de revalidatie zijn leven wil inrichten. Hiervoor benodigde vaardigheden nemen we op in de revalidatiedoelen en kunnen zowel tijdens de klinische als ambulante fase worden behaald.</text>
  </threadedComment>
  <threadedComment ref="B39" dT="2023-05-01T12:04:02.51" personId="{FC8AF58F-16F4-489D-9136-ACD14203CF36}" id="{D9FF76E5-EA64-4BAE-8D47-1DE1AE25F6A3}">
    <text>Om een goede sfeer en onderling contact te stimuleren bieden we op de afdeling verschillende activiteiten aan. Hierbij kan gedacht worden aan ontspanningsactiviteiten, creatieve activiteiten en sportieve activiteiten. Ook met muziek of gesprekshulpmiddelen (vragen kaartjes, themagroepen e.d.) kan dit worden gecreëerd.</text>
  </threadedComment>
  <threadedComment ref="B40" dT="2023-05-01T12:04:16.52" personId="{FC8AF58F-16F4-489D-9136-ACD14203CF36}" id="{4F115AAC-A5D5-4EA5-96BB-2445E7B653D8}">
    <text>Bij het aanbieden van informatie maken we gebruik van een mix van communicatiemiddelen zoals gesproken woord, filmpjes, posters, folders, apps, websites, informatiebord e.d.</text>
  </threadedComment>
  <threadedComment ref="B41" dT="2023-05-01T12:04:27.98" personId="{FC8AF58F-16F4-489D-9136-ACD14203CF36}" id="{A1C83CAC-F899-49EC-BF74-FD3A6FD10101}">
    <text>Een kartrekker of projectgroep houdt het overzicht over de verschillende aspecten van het uitdagend revalidatieklimaat. Om deze aspecten te ontwikkelen of borgen betrekken zij de overige professionals van de afdeling.</text>
  </threadedComment>
  <threadedComment ref="B42" dT="2023-05-01T12:04:39.82" personId="{FC8AF58F-16F4-489D-9136-ACD14203CF36}" id="{8E340F71-BF65-498B-843D-2BC130574F96}">
    <text>Als een revalidatiedoel betrekking heeft op een activiteit buiten kantoortijden, oefenen de behandelaren (zoals fysiotherapie, ergotherapie, logopedie, psycholoog etc.) deze activiteit ook op relevante momenten. Bijvoorbeeld doelen rondom het avondeten of transfers in de avond.</text>
  </threadedComment>
  <threadedComment ref="B43" dT="2023-05-01T12:04:50.75" personId="{FC8AF58F-16F4-489D-9136-ACD14203CF36}" id="{0F3184FB-4311-4248-9B96-9EFCC39AD3E1}">
    <text>Revalidanten zijn bezig om hun huidige situatie te verbeteren en zich eventueel aan te passen aan deze situatie. Door ze aan te spreken als revalidant, wordt benadrukt dat ze aan deze aspecten aan het werk zijn.</text>
  </threadedComment>
  <threadedComment ref="B46" dT="2023-05-01T12:06:00.19" personId="{FC8AF58F-16F4-489D-9136-ACD14203CF36}" id="{A5CB2E06-980A-4887-A41E-5D5CB71B71FA}">
    <text>Hierbij kan gedacht worden aan stoelen op een lange gang, leuningen in de gang, oefenmaterialen (fiets, sport/spel, ballen etc.) beschikbaar en in het zicht, pictogrammen met oefeningen, mogelijkheid om zelf eten en drinken te pakken e.d.</text>
  </threadedComment>
  <threadedComment ref="B47" dT="2023-05-01T12:06:10.28" personId="{FC8AF58F-16F4-489D-9136-ACD14203CF36}" id="{E645456B-E85B-4469-9E1E-103CFD7CF2E3}">
    <text>Alle bij de revalidatie benodigde ADL hulpmiddelen en oefenmaterialen zijn beschikbaar. Deze materialen zijn ook de hele dag zichtbaar en te pakken voor revalidant en mantelzorger om het zelfstandig oefenen te stimuleren. Hierbij geven we de revalidant en mantelzorger uitleg hoe ze dit veilig kunnen gebruiken.</text>
  </threadedComment>
  <threadedComment ref="B48" dT="2023-05-01T12:06:21.07" personId="{FC8AF58F-16F4-489D-9136-ACD14203CF36}" id="{9131CAF1-FF32-4EC6-93C0-04C9A32CDB3B}">
    <text>De oefenzaal en andere oefenmaterialen zijn de gehele dag beschikbaar, waardoor de revalidant ook buiten kantoortijden in staat is om zelfstandig te oefenen.</text>
  </threadedComment>
  <threadedComment ref="B49" dT="2023-05-01T12:06:34.54" personId="{FC8AF58F-16F4-489D-9136-ACD14203CF36}" id="{1E84E7CE-76E8-4359-ABD9-BE4FFAF63617}">
    <text>De energie en eiwitbehoefte van revalidanten behalen we zoveel mogelijk met reguliere producten, vergelijkbaar met thuis. Hierbij kan gedacht worden aan zuivelproducten, vis, noten e.d.</text>
  </threadedComment>
  <threadedComment ref="B50" dT="2023-05-01T12:06:46.28" personId="{FC8AF58F-16F4-489D-9136-ACD14203CF36}" id="{0589815C-327D-4EA3-864C-B0DF9059BC0E}">
    <text>Bij de indeling van het gebouw hebben we rekening gehouden met de loopafstand voor revalidanten, zodat ze worden gestimuleerd om transfers lopend af te leggen (evt. onder begeleiding). Indien een afstand te lang is, hebben we stoelen op de gang voor rustmomenten. Daarnaast hebben we op relevante plekken leuningen. Dit biedt revalidanten veiligheid en een mogelijkheid om oefeningen aan uit te voeren.</text>
  </threadedComment>
  <threadedComment ref="B51" dT="2023-05-01T12:06:57.46" personId="{FC8AF58F-16F4-489D-9136-ACD14203CF36}" id="{D512269F-24ED-4A33-BABD-ACA465B938E4}">
    <text>Revalidanten hebben de mogelijkheid om zich terug te trekken in een prikkelarme ruimte. Hier zijn bijvoorbeeld minder geluid, licht en andere visuele prikkels. Dit is zowel in een prikkelarme huiskamer als op de eigen kamer mogelijk.</text>
  </threadedComment>
  <threadedComment ref="B52" dT="2023-05-01T12:08:36.08" personId="{FC8AF58F-16F4-489D-9136-ACD14203CF36}" id="{7D63B626-8ADF-4D9B-A9B6-96F7F09C716B}">
    <text>Op de afdeling hebben we een trap. Daarnaast hebben we op de afdeling of in de buitenruimte de mogelijkheid om te lopen op verschillende ondergronden, zoals: vloerbedekking, laminaat, trottoirtegels, kinderkopjes, stoepranden, kiezelstenen e.d.</text>
  </threadedComment>
  <threadedComment ref="B53" dT="2023-05-01T12:08:47.02" personId="{FC8AF58F-16F4-489D-9136-ACD14203CF36}" id="{419FA25D-F1D6-4AF2-86C5-4EB40B997261}">
    <text>In de slaapkamer hebben we een zitje met makkelijke stoel en voldoende ruimte om met een eventuele rolstoel te manoeuvreren. Daarnaast is een eventuele televisie goed zichtbaar, zonder dat de revalidant op bed hoeft te liggen.</text>
  </threadedComment>
  <threadedComment ref="B54" dT="2023-05-01T12:08:57.07" personId="{FC8AF58F-16F4-489D-9136-ACD14203CF36}" id="{2D410347-5B56-455D-B237-DCF59BFA84B4}">
    <text>Alle oefenruimtes zijn op de afdeling of direct vanuit de afdeling te bereiken en we gebruiken ook de slaapkamer, huiskamer en gangen als oefenruimte. Hierdoor is er toezicht als revalidanten zelfstandig oefenen. Daarnaast stimuleert het de interdisciplinaire samenwerking en zien alle professionals hoever de revalidant is in zijn revalidatie.</text>
  </threadedComment>
  <threadedComment ref="B55" dT="2023-05-01T12:09:07.42" personId="{FC8AF58F-16F4-489D-9136-ACD14203CF36}" id="{C5F2F903-FD6E-40E2-A3AB-F302E585E45F}">
    <text>Op de afdeling hebben we bijvoorbeeld een gezamenlijke huiskamer of eetzaal waar het gezellig is om te verblijven. Hierdoor wordt het contact tussen revalidanten en het gezamenlijke oefenen gestimuleerd.</text>
  </threadedComment>
  <threadedComment ref="B56" dT="2023-05-01T12:09:18.55" personId="{FC8AF58F-16F4-489D-9136-ACD14203CF36}" id="{BD923220-39BF-486C-BC8F-D7939F0DF215}">
    <text>Voorbeelden van herkenningspunten zijn: wegbewijzering, naamkaartjes of kamernummers bij de slaapkamers, gangen en of deuren hebben verschillende kleur of thema, klokken met datum e.d.</text>
  </threadedComment>
  <threadedComment ref="B57" dT="2023-05-01T12:09:28.60" personId="{FC8AF58F-16F4-489D-9136-ACD14203CF36}" id="{CA0F62B3-621F-4010-8177-A993037BA478}">
    <text>Revalidanten hebben op de afdeling de keuze om gebruik te maken van spelletjes, computers, kranten, boeken en televisie.</text>
  </threadedComment>
  <threadedComment ref="B58" dT="2023-05-01T12:09:40.74" personId="{FC8AF58F-16F4-489D-9136-ACD14203CF36}" id="{5AFBBD03-1840-4633-A5B1-E5ACBA14CC56}">
    <text>Revalidanten kunnen in hun eigen slaapkamer en badkamer de tijd nemen om relevante vaardigheden te oefenen.</text>
  </threadedComment>
  <threadedComment ref="B59" dT="2023-05-01T12:09:52.58" personId="{FC8AF58F-16F4-489D-9136-ACD14203CF36}" id="{EB868834-C303-42BB-9C62-80929DE78FB7}">
    <text>Alle professionals werken zo veel mogelijk op de afdeling. Dit stimuleert interdisciplinaire samenwerking en maakt dat alle professionals op de hoogte zijn van de voortgang van de revalidant.</text>
  </threadedComment>
  <threadedComment ref="B60" dT="2023-05-01T12:10:04.00" personId="{FC8AF58F-16F4-489D-9136-ACD14203CF36}" id="{8BCC278F-3376-4E0D-8820-1E6035F3B95B}">
    <text>Revalidanten kunnen dicht bij hun woonplaats revalideren, waardoor ze in staat zijn om betekenisvolle contacten te onderhouden. Mantelzorgers zijn hierdoor goed in staat om langs te komen.</text>
  </threadedComment>
  <threadedComment ref="B61" dT="2023-05-01T12:10:14.23" personId="{FC8AF58F-16F4-489D-9136-ACD14203CF36}" id="{65707C43-378E-4D2C-A40F-4ADFC2F8EBB6}">
    <text>Indien gewenst kunnen we een oefenruimte afschermen, bijvoorbeeld door een verschuifbare wand of kamerscherm.</text>
  </threadedComment>
  <threadedComment ref="B62" dT="2023-05-01T12:10:59.07" personId="{FC8AF58F-16F4-489D-9136-ACD14203CF36}" id="{4F02B73C-33E1-4F08-92A2-6794F93E4A76}">
    <text>Op de revalidatieafdeling gebruiken we zo veel mogelijk consumentenproducten, zodat revalidanten hiermee kunnen oefenen. Hierbij kan gedacht worden aan een filterkoffieapparaat of Senseo en een waterkoker in plaats van een industrieel koffieapparaat. Ook richten we de slaapkamer zo veel mogelijk in als thuis door bijvoorbeeld de plaats van het bed of lijnen op de grond bij het toilet om de grenzen van het toilet thuis aan te geven.</text>
  </threadedComment>
  <threadedComment ref="B63" dT="2023-05-01T12:11:09.72" personId="{FC8AF58F-16F4-489D-9136-ACD14203CF36}" id="{60F754C9-F672-46E9-9085-155B7D38DCD9}">
    <text>Revalidanten hebben tijdens hun opname de mogelijkheid om aan te sluiten bij sociale activiteiten zoals een kaartgroep en muziek, of hebben de mogelijkheid deze contacten en activiteiten te behouden. Daarnaast zijn er restaurants en/of winkels in de buurt.</text>
  </threadedComment>
  <threadedComment ref="B64" dT="2023-05-01T12:11:22.94" personId="{FC8AF58F-16F4-489D-9136-ACD14203CF36}" id="{CC0EE716-C106-45D3-8381-F620D8C7B734}">
    <text>Op de revalidatieafdeling hebben we kleinschalige groepen, zodat revalidanten en professionals elkaar goed kennen. Hierdoor kunnen ze elkaar beter stimuleren en motiveren.</text>
  </threadedComment>
  <threadedComment ref="B65" dT="2023-05-01T12:11:32.01" personId="{FC8AF58F-16F4-489D-9136-ACD14203CF36}" id="{15F72568-2CE5-46B5-B9FB-6E4B72C277F4}">
    <text>Revalidatie is een aparte tak van sport, met andere activiteiten en visie dan langdurige zorg en vindt daarom plaats in een apart gebouw.</text>
  </threadedComment>
  <threadedComment ref="B68" dT="2023-05-01T12:14:18.96" personId="{FC8AF58F-16F4-489D-9136-ACD14203CF36}" id="{DDC1FA1D-70BA-4254-82F6-9FDA4BF78D1E}">
    <text>Hierbij kan gedacht worden aan (voorbereidende) loopoefeningen, oefeningen m.b.t. ochtendzorg of maaltijdvoorziening, zelfstandig oefenen in de oefenzaal, e.d.</text>
  </threadedComment>
  <threadedComment ref="B69" dT="2023-05-01T12:14:27.97" personId="{FC8AF58F-16F4-489D-9136-ACD14203CF36}" id="{8BD6206C-487F-4306-9C29-EED904359613}">
    <text>Voor het uitvoeren van de zelfstandige oefeningen zijn alleen eventuele huis, tuin en keuken materialen nodig. Hierdoor kan de revalidant ook na ontslag van de revalidatieafdeling de zelfstandige oefeningen blijven uitvoeren.</text>
  </threadedComment>
  <threadedComment ref="B70" dT="2023-05-01T12:14:37.46" personId="{FC8AF58F-16F4-489D-9136-ACD14203CF36}" id="{06E7CBE9-CFE0-4990-A45C-F670545C0925}">
    <text>Tijdens therapeutische activiteiten oefenen we relevante taken voor thuis. Bijvoorbeeld het openen van deuren zoals de revalidant ze thuis ook heeft, het pakken van eten uit kastjes op de hoogte van thuis, in en uit bed stappen aan de kant van thuis, draaien in kleine ruimtes zoals thuis.</text>
  </threadedComment>
  <threadedComment ref="B71" dT="2023-05-01T12:14:47.55" personId="{FC8AF58F-16F4-489D-9136-ACD14203CF36}" id="{10A2596A-CD80-4CFF-B410-00AECED43149}">
    <text>De revalidant kan betrokken zijn bij het bereiden van de warme maaltijd, het klaarmaken van de tafel, het smeren van brood, het pakken van spullen, e.d.</text>
  </threadedComment>
  <threadedComment ref="B72" dT="2023-05-01T12:15:01.22" personId="{FC8AF58F-16F4-489D-9136-ACD14203CF36}" id="{47984DE8-415E-4F88-BC40-EAD302AD9073}">
    <text>We hebben een gezamenlijke ruimte om te eten waar in principe ook de maaltijd plaats vindt. Deze gezamenlijke maaltijd leidt tot lotgenotencontact en revalidanten kunnen elkaar helpen of van elkaar leren.</text>
  </threadedComment>
  <threadedComment ref="B73" dT="2023-05-01T12:15:13.56" personId="{FC8AF58F-16F4-489D-9136-ACD14203CF36}" id="{3E456ECE-4AEC-4CBB-8EFC-2CFC81DD04DB}">
    <text>Hierbij kan gedacht worden aan (voorbereidende) loopoefeningen, oefeningen m.b.t. ochtendzorg of maaltijdvoorziening e.d. die in groepsverband worden aangeboden.</text>
  </threadedComment>
  <threadedComment ref="B74" dT="2023-05-01T12:15:28.40" personId="{FC8AF58F-16F4-489D-9136-ACD14203CF36}" id="{C14491A0-E121-495E-A70D-3FE991708BAD}">
    <text>Op relevante momenten oefenen we aan de doelen van de revalidant. Zo is bijvoorbeeld toiletgang oefenen met hoge nood anders dan op een rustig moment. Hierdoor kunnen therapiemomenten met professionals versnipperd over de dag plaatsvinden.</text>
  </threadedComment>
  <threadedComment ref="B75" dT="2023-05-01T12:15:38.94" personId="{FC8AF58F-16F4-489D-9136-ACD14203CF36}" id="{2726F38E-9282-48ED-9279-FB89EFBFBF90}">
    <text>Huiswerkopdrachten worden door de revalidant en mantelzorger onder eigen regie uitgevoerd en sluiten aan bij het niveau en de doelen van de revalidant. Ook komen professionals bij de revalidant terug op de huiswerkoefeningen, zodat dit ook echt onderdeel van het revalidatietraject is.</text>
  </threadedComment>
  <threadedComment ref="B76" dT="2023-05-01T12:15:48.56" personId="{FC8AF58F-16F4-489D-9136-ACD14203CF36}" id="{64C80898-6F5D-485B-8626-0708B9CC0734}">
    <text>Dit kan bijvoorbeeld door gespreksgroepen, oefengroepen, gezamenlijke maaltijden, een sfeervolle ruimte om te verblijven e.d.</text>
  </threadedComment>
  <threadedComment ref="B77" dT="2023-05-01T12:16:02.49" personId="{FC8AF58F-16F4-489D-9136-ACD14203CF36}" id="{C78DB440-4C35-411E-8CA9-88CD6A410484}">
    <text>Op de afdeling is de mogelijkheid om op een veilige manier naar buiten te gaan en de buitenruimte is uitnodigend om tijd door te brengen. Dit kan bijvoorbeeld door zitjes, dieren en horecavoorziening. 
Daarnaast stimuleren professionals revalidanten om naar buiten te gaan door bijvoorbeeld buiten therapeutische activiteiten aan te bieden of eetmomenten mogelijk te maken.</text>
  </threadedComment>
  <threadedComment ref="B78" dT="2023-05-01T12:16:12.48" personId="{FC8AF58F-16F4-489D-9136-ACD14203CF36}" id="{5F05746E-DADE-4A64-922B-AA1D31B29266}">
    <text>Als bij ontslag naar de thuissituatie nog therapie nodig is (zowel ambulant of 1e lijn), begeleiden we deze overgang. Indien wenselijk zet dezelfde behandelaar de therapie voort. Als dit niet het geval is, zorgen we voor een warme overdracht. Dit kan op schrift, telefonisch of via videobeelden gaan.</text>
  </threadedComment>
  <threadedComment ref="B79" dT="2023-05-01T12:16:22.49" personId="{FC8AF58F-16F4-489D-9136-ACD14203CF36}" id="{E293F7A0-8BF3-4ABE-BF62-55DD5818D59F}">
    <text>Hierbij kan gedacht worden aan gespreksgroepen, geheugentraining e.d.</text>
  </threadedComment>
  <threadedComment ref="B80" dT="2023-05-01T12:16:33.00" personId="{FC8AF58F-16F4-489D-9136-ACD14203CF36}" id="{DF989DE8-EC00-44FE-BABF-E3DBEC7AE690}">
    <text>Revalidanten met vergelijkbare diagnosegroepen zitten zo veel mogelijk op 1 afdeling bij elkaar om lotgenotencontact te stimuleren.
Een andere mogelijkheid voor deze clustering is tijdens de groepstherapie.</text>
  </threadedComment>
  <threadedComment ref="B81" dT="2023-05-01T12:16:43.91" personId="{FC8AF58F-16F4-489D-9136-ACD14203CF36}" id="{C011FD34-34EC-42D0-A452-5F93E5579321}">
    <text>Revalidanten weten op welke momenten therapeuten aanwezig zijn in de oefenruimtes en kunnen op die momenten onder supervisie extra oefeningen uitvoeren.</text>
  </threadedComment>
  <threadedComment ref="B82" dT="2023-05-01T12:16:57.41" personId="{FC8AF58F-16F4-489D-9136-ACD14203CF36}" id="{2F729B9C-BB82-48B6-9965-5BB4E7F4EF3F}">
    <text>Bezoek zonder mantelzorgtaken komt op specifieke bezoektijden langs om zo min mogelijk interferentie met het revalidatieklimaat te hebben.</text>
  </threadedComment>
  <threadedComment ref="B83" dT="2023-05-01T12:17:20.82" personId="{FC8AF58F-16F4-489D-9136-ACD14203CF36}" id="{0C4410A7-EA77-4331-A22C-7D1FC6AFA179}">
    <text>Hierbij kan gedacht worden aan opdrachten voor geheugentraining en oefeningen m.b.t. communicatie of voor de rouwverwerking.</text>
  </threadedComment>
  <threadedComment ref="B84" dT="2023-05-01T12:17:25.88" personId="{FC8AF58F-16F4-489D-9136-ACD14203CF36}" id="{E959446D-AFB1-4C9C-A5EB-891742ED6065}">
    <text>Hierbij kan gedacht worden aan stappentellers, horloges voor hartslagmeting e.d.</text>
  </threadedComment>
  <threadedComment ref="B85" dT="2023-05-01T12:17:39.26" personId="{FC8AF58F-16F4-489D-9136-ACD14203CF36}" id="{742D58F3-3F76-4A57-9111-A8C97309EA42}">
    <text>Hierbij kan gedacht worden aan gebruik van tablets, oefenapps, digitale routes fietsen, tovertafel, smartwatches, exergaming e.d..</text>
  </threadedComment>
  <threadedComment ref="B86" dT="2023-05-01T12:17:49.83" personId="{FC8AF58F-16F4-489D-9136-ACD14203CF36}" id="{8A9547CF-24B5-459A-AE7C-CAA8AF6D8DCF}">
    <text>Hierbij kan gedacht worden aan technieken voor beeldbellen wat na de revalidatie gebruikt kan worden door thuiszorg of voor sociaal contact. Andere mogelijkheden zijn het gebruik van apps voor zelfstandig oefenen, communicatiemiddelen ter compensatie van communicatieproblematiek of medicijn dispenser.</text>
  </threadedComment>
</ThreadedComments>
</file>

<file path=xl/threadedComments/threadedComment8.xml><?xml version="1.0" encoding="utf-8"?>
<ThreadedComments xmlns="http://schemas.microsoft.com/office/spreadsheetml/2018/threadedcomments" xmlns:x="http://schemas.openxmlformats.org/spreadsheetml/2006/main">
  <threadedComment ref="B9" dT="2023-05-01T11:52:04.91" personId="{FC8AF58F-16F4-489D-9136-ACD14203CF36}" id="{315C930C-DFD4-42AD-9426-6997096DC668}">
    <text>Wij kijken voor de inhoud van de revalidatie specifiek naar het doel van de revalidant. Hierop wordt bepaald welke therapeutische activiteiten worden ingezet en waarop wordt gefocust tijdens de revalidatie. Ook wordt de opnameduur bepaald aan de hand van het behalen van de persoonlijke doelen van de revalidant. De vraag is voortdurend: wat is er nog nodig voor deze revalidant om naar huis te gaan, welke doelen moeten nog bereikt worden?</text>
  </threadedComment>
  <threadedComment ref="B10" dT="2023-05-01T11:51:28.92" personId="{FC8AF58F-16F4-489D-9136-ACD14203CF36}" id="{7961FE55-DC47-4221-8489-D582C6D3B868}">
    <text>In het revalidatieplan houden we alle informatie van de revalidant overzichtelijk bij en dit werken we structureel bij. Hierdoor heeft iedereen die bij de revalidant betrokken is inzicht in de relevante informatie, zoals medicatie, oefenschema’s, transferadviezen.</text>
  </threadedComment>
  <threadedComment ref="B11" dT="2023-05-01T11:52:38.28" personId="{FC8AF58F-16F4-489D-9136-ACD14203CF36}" id="{C564428B-B582-4B86-B3AA-BC8391EA58BC}">
    <text>Wij kijken bij de start van de revalidatie samen met de revalidant welke doelen hij/zij behaald wil hebben aan het einde van de revalidatie. Hierbij bespreken we welke doelen tijdens de klinische fase behaald moeten worden en aan welke doelen in de thuissituatie verder gewerkt kan worden.</text>
  </threadedComment>
  <threadedComment ref="B12" dT="2023-05-01T11:52:49.79" personId="{FC8AF58F-16F4-489D-9136-ACD14203CF36}" id="{E34014FF-5B88-47E4-8467-92174C3C5ACF}">
    <text>Tijdens huisbezoeken of proefverlof kijken we wat de revalidant nog nodig heeft in zijn revalidatieproces, zoals woningaanpassingen of taken oefenen in de relevante omgeving. Ook gebruiken we een huisbezoek om te ervaren of de revalidant nog tegen onverwachte problemen aan loopt. Oefenen met proefverlof in een proefwoning/appartement wordt hier ook bedoeld.</text>
  </threadedComment>
  <threadedComment ref="A14" dT="2023-05-01T12:25:58.65" personId="{FC8AF58F-16F4-489D-9136-ACD14203CF36}" id="{B5F2AD1F-C653-4B0F-8434-CBD1DB4EB1A0}">
    <text>In deze tool wordt ervan uitgegaan dat betrekken van de mantelzorger gebeurt binnen de juridische kaders, dus met toestemming van de revalidant dan wel als vertegenwoordiger van de revalidant.</text>
  </threadedComment>
  <threadedComment ref="B15" dT="2023-05-01T11:55:09.21" personId="{FC8AF58F-16F4-489D-9136-ACD14203CF36}" id="{3FF1AA4A-3231-404C-9DBE-4C4E97EE2766}">
    <text>Tijdens de revalidatie bespreken we regelmatig welke doelen behaald moeten worden tijdens de klinische revalidatiefase en welke doelen vervolgens thuis aan verder wordt gewerkt. 
Ook wordt de revalidant voorbereid op uitdagingen die in de thuissituatie kunnen spelen.</text>
  </threadedComment>
  <threadedComment ref="B16" dT="2023-05-01T11:55:20.59" personId="{FC8AF58F-16F4-489D-9136-ACD14203CF36}" id="{517FA9B0-BBF1-4731-915A-DD2A6EAABEF0}">
    <text>De revalidant en mantelzorger werken mee aan het opstellen van het revalidatieplan inclusief het opstellen van de doelen, evaluatie van het verloop van de revalidatie en de voorbereiding op het ontslagtraject.</text>
  </threadedComment>
  <threadedComment ref="B17" dT="2023-05-01T11:55:31.74" personId="{FC8AF58F-16F4-489D-9136-ACD14203CF36}" id="{15626330-DF82-4337-943D-63BC5158D5D9}">
    <text>Denk aan het aanleren van tiltechnieken en gebruik van tilhulpmiddelen, maar ook aan ondersteunen bij ADL taken zoals steunkousen aantrekken of begeleiden tijdens toiletgang en helpen bij inname van medicijnen.</text>
  </threadedComment>
  <threadedComment ref="B18" dT="2023-05-01T11:55:47.75" personId="{FC8AF58F-16F4-489D-9136-ACD14203CF36}" id="{BA5070A4-3D84-4BFE-BDF3-7DE388B0F0FD}">
    <text>Tijdens het verblijf op de revalidatieafdeling geven we uitleg over wat het ziektebeeld van de revalidant inhoud. Dit kan op meerdere momenten en manieren, voorbeelden hiervan zijn: informatiebijeenkomsten, folders, mondelinge uitleg tijdens contactmoment of MDO, overzicht van relevante websites, enz.</text>
  </threadedComment>
  <threadedComment ref="B19" dT="2023-05-01T11:56:15.01" personId="{FC8AF58F-16F4-489D-9136-ACD14203CF36}" id="{DDED5824-53AB-4F21-A5C6-8D61E0462FBB}">
    <text>Wij nemen de revalidant en mantelzorger mee bij alle beslissingen tijdens het revalidatieproces. Ook zien we ze als teamlid en voorzien ze van alle relevante informatie.</text>
  </threadedComment>
  <threadedComment ref="B20" dT="2023-05-01T11:56:33.46" personId="{FC8AF58F-16F4-489D-9136-ACD14203CF36}" id="{D5AA232C-F8D5-438F-9A6C-6971C4B96387}">
    <text>Tijdens de revalidatie screenen we of er veranderingen zijn in de cognitie. Indien dit het geval is, geven we de revalidant en mantelzorger uitleg over de cognitieve problemen die zijn ontstaan en wordt hun geleerd hoe hier mee om te gaan (bijv. apraxie, planning, coördinatie).</text>
  </threadedComment>
  <threadedComment ref="B21" dT="2023-05-01T11:57:57.56" personId="{FC8AF58F-16F4-489D-9136-ACD14203CF36}" id="{A2074D6E-0CD4-4599-9D61-7EFC4297A143}">
    <text>Tijdens de revalidatie screenen we of de revalidant een veranderde belastbaarheid en veranderde prikkelverwerking heeft. Indien dit het geval is, geven we revalidant en mantelzorger uitleg over de belasting/belastbaarheid en wordt hun geleerd hoe hier mee om te gaan.</text>
  </threadedComment>
  <threadedComment ref="B22" dT="2023-05-01T11:58:09.51" personId="{FC8AF58F-16F4-489D-9136-ACD14203CF36}" id="{42225ABC-F52A-4964-9F7B-76A56734A009}">
    <text>Tijdens het revalidatieproces kijken we naar de belastbaarheid van de mantelzorger, of die na ontslag naar de thuissituatie de zorg vol kan houden of dat er problemen zijn met de verwerking van datgene wat de revalidant is overkomen. 
Indien dit het geval is, geven we de mantelzorger advies waar hiervoor hulp gevonden kan worden (bijv. psycholoog of maatschappelijk werk).</text>
  </threadedComment>
  <threadedComment ref="B23" dT="2023-05-01T11:58:20.43" personId="{FC8AF58F-16F4-489D-9136-ACD14203CF36}" id="{DA5748B2-FF74-4AF6-B799-1A8617D7B813}">
    <text>Revalidanten en mantelzorgers hebben inspraak bij het MDO en/of zijn aanwezig bij het MDO.</text>
  </threadedComment>
  <threadedComment ref="B24" dT="2023-05-01T11:58:35.21" personId="{FC8AF58F-16F4-489D-9136-ACD14203CF36}" id="{95989CE0-2F6A-40FC-BE6B-76AE0338DC8C}">
    <text>Revalidanten en mantelzorgers kunnen het volledige cliëntdossier van de revalidant live inzien. Ook hebben ze de mogelijkheid om hier zelf hun bevindingen en terugkoppelingen in te rapporteren. Bijvoorbeeld rapportages over het zelfstandig oefenen, over huisbezoek of over het mentaal welbevinden.</text>
  </threadedComment>
  <threadedComment ref="B25" dT="2023-05-01T11:58:45.72" personId="{FC8AF58F-16F4-489D-9136-ACD14203CF36}" id="{D8A3BDA4-4BFC-46E8-8893-5E5BE6F39695}">
    <text>Wij stimuleren mantelzorgers aanwezig te zijn op de revalidatieafdeling, zodat ze op de afdeling dezelfde taken kunnen oefenen en uitvoeren die ze na ontslag in de thuissituatie gaan uitvoeren.</text>
  </threadedComment>
  <threadedComment ref="B28" dT="2023-05-01T11:59:36.90" personId="{FC8AF58F-16F4-489D-9136-ACD14203CF36}" id="{72AAF282-C12D-43E4-B18D-309716796B25}">
    <text>Wij stimuleren revalidanten om zoveel mogelijk activiteiten zelfstandig uit te voeren. Dit kan bijvoorbeeld zijn tijdens de ADL, eetmomenten, ontspanningsmomenten e.d.</text>
  </threadedComment>
  <threadedComment ref="B29" dT="2023-05-01T11:59:47.03" personId="{FC8AF58F-16F4-489D-9136-ACD14203CF36}" id="{F12FDE83-7992-4DAA-A98B-744CFAE73E6A}">
    <text>Verpleegkundigen, verzorgenden, voedingsassistenten, enz. hebben een therapeutische rol en in alle contacten begeleiden zij de revalidanten bij het oefenen van (deel)taken. Bijvoorbeeld (onderdelen van) de ochtendzorg, brood smeren, bed opmaken, gordijnen openen e.d.</text>
  </threadedComment>
  <threadedComment ref="B30" dT="2023-05-01T11:59:57.53" personId="{FC8AF58F-16F4-489D-9136-ACD14203CF36}" id="{019F7EF6-EC52-4D96-B849-5474850B12B1}">
    <text>Alle professionals van de revalidatieafdeling werken gezamenlijk aan alle doelen van de revalidant. Hierbij heeft ieder expertise op het eigen vakgebied, en is in staat om voorbij de grenzen van het vakgebied te kijken.</text>
  </threadedComment>
  <threadedComment ref="B31" dT="2023-05-01T12:00:12.20" personId="{FC8AF58F-16F4-489D-9136-ACD14203CF36}" id="{BC08BB42-53EB-49DE-A055-A46227B9820F}">
    <text>Alle professionals laten deze kenmerken zien in hun basishouding op de revalidatieafdeling.</text>
  </threadedComment>
  <threadedComment ref="B32" dT="2023-05-01T12:01:33.88" personId="{FC8AF58F-16F4-489D-9136-ACD14203CF36}" id="{1653026A-0C0C-41B2-8FB0-46A75B17C148}">
    <text>Zowel het team als management dragen een visie op revalidatie uit. Deze visie beschrijven we in (beleids)documenten en hierbij houden we rekening met de kenmerken van een uitdagend revalidatieklimaat.</text>
  </threadedComment>
  <threadedComment ref="B33" dT="2023-05-01T12:01:58.16" personId="{FC8AF58F-16F4-489D-9136-ACD14203CF36}" id="{233E7B34-315A-4E99-B2C0-C52C0F6DE2D7}">
    <text>Wij passen onze benadering en manier van informatie overbrengen aan de leerstijl van de revalidant aan. 
Voorbeelden van verschillende leerstijlen zijn: visueel leren (afbeeldingen, video’s e.d.), auditief leren (informatie koppelen aan muziek en geluid), verbaal leren (informatie mondeling overbrengen), fysiek leren (lichaamstaal, voordoen), sociaal leren (samen met anderen leren) of solitair leren (zelfstandig leren).</text>
  </threadedComment>
  <threadedComment ref="B34" dT="2023-05-01T12:02:04.74" personId="{FC8AF58F-16F4-489D-9136-ACD14203CF36}" id="{21F9E2EC-055D-4A3B-AD28-9C15B0478F4F}">
    <text>Doordat alle professionals gezamenlijk verantwoordelijk zijn voor het behalen van de revalidatiedoelen, zijn ook alle professionals gelijkwaardig. Dit betekent bijvoorbeeld dat professionals in overleg samenwerken, openstaan en geïnteresseerd zijn in elkaars inzichten, dat iedereen zich gehoord voelt en dat besluitvorming op een constructieve manier plaatsvindt, rekening houdend met ieders expertise en verantwoordelijkheid.</text>
  </threadedComment>
  <threadedComment ref="B35" dT="2023-05-01T12:02:19.00" personId="{FC8AF58F-16F4-489D-9136-ACD14203CF36}" id="{575B9BF8-7D37-49F2-BF59-328A80AC53A6}">
    <text>Alle professionals stimuleren revalidanten vanuit een revalidatieattitude op dezelfde manier en tot dezelfde activiteiten. Hierdoor weet de revalidant waar hij/zij aan toe is en wat er van hem/haar verwacht wordt. Alle betrokken professionals, de revalidant en mantelzorger weten wat de revalidant zelfstandig mag doen en hoe/zij dit verder kan oefenen.</text>
  </threadedComment>
  <threadedComment ref="B36" dT="2023-05-01T12:02:29.95" personId="{FC8AF58F-16F4-489D-9136-ACD14203CF36}" id="{894AE71A-6845-43EE-97E5-5F610A88963A}">
    <text>Wij kiezen bewust voor het werken op een revalidatieafdeling en weten dat hier een eigen dynamiek en cultuur heerst. We zijn bereid aanvullende kennis en competenties te verwerven.</text>
  </threadedComment>
  <threadedComment ref="B37" dT="2023-05-01T12:02:44.38" personId="{FC8AF58F-16F4-489D-9136-ACD14203CF36}" id="{4E3BF86B-2A96-40B9-973E-5EF88AED51FC}">
    <text>Professionals worden gestimuleerd om hun kennis van geriatrie en revalidatie op niveau te houden. Dit kan bijvoorbeeld middels congresbezoeken, abonnementen op vakbladen, (interne) scholingen, werken met richtlijnen, zorgpaden en protocollen enz.</text>
  </threadedComment>
  <threadedComment ref="B38" dT="2023-05-01T12:03:57.52" personId="{FC8AF58F-16F4-489D-9136-ACD14203CF36}" id="{674810A3-380B-4B52-B75E-C6E47890446B}">
    <text>Tijdens de revalidatiefase kijken we met de revalidant naar hoe deze na de revalidatie zijn leven wil inrichten. Hiervoor benodigde vaardigheden nemen we op in de revalidatiedoelen en kunnen zowel tijdens de klinische als ambulante fase worden behaald.</text>
  </threadedComment>
  <threadedComment ref="B39" dT="2023-05-01T12:04:02.51" personId="{FC8AF58F-16F4-489D-9136-ACD14203CF36}" id="{CC4A32D3-A124-4990-9BD2-2CD19BB64DD4}">
    <text>Om een goede sfeer en onderling contact te stimuleren bieden we op de afdeling verschillende activiteiten aan. Hierbij kan gedacht worden aan ontspanningsactiviteiten, creatieve activiteiten en sportieve activiteiten. Ook met muziek of gesprekshulpmiddelen (vragen kaartjes, themagroepen e.d.) kan dit worden gecreëerd.</text>
  </threadedComment>
  <threadedComment ref="B40" dT="2023-05-01T12:04:16.52" personId="{FC8AF58F-16F4-489D-9136-ACD14203CF36}" id="{B7447899-4EDA-43E8-8D72-91D5F5825071}">
    <text>Bij het aanbieden van informatie maken we gebruik van een mix van communicatiemiddelen zoals gesproken woord, filmpjes, posters, folders, apps, websites, informatiebord e.d.</text>
  </threadedComment>
  <threadedComment ref="B41" dT="2023-05-01T12:04:27.98" personId="{FC8AF58F-16F4-489D-9136-ACD14203CF36}" id="{98C472B6-06DB-45E9-B6E6-4F5B3E730872}">
    <text>Een kartrekker of projectgroep houdt het overzicht over de verschillende aspecten van het uitdagend revalidatieklimaat. Om deze aspecten te ontwikkelen of borgen betrekken zij de overige professionals van de afdeling.</text>
  </threadedComment>
  <threadedComment ref="B42" dT="2023-05-01T12:04:39.82" personId="{FC8AF58F-16F4-489D-9136-ACD14203CF36}" id="{A0BE4B22-24BD-4E71-AB7F-2426CD8A2DB4}">
    <text>Als een revalidatiedoel betrekking heeft op een activiteit buiten kantoortijden, oefenen de behandelaren (zoals fysiotherapie, ergotherapie, logopedie, psycholoog etc.) deze activiteit ook op relevante momenten. Bijvoorbeeld doelen rondom het avondeten of transfers in de avond.</text>
  </threadedComment>
  <threadedComment ref="B43" dT="2023-05-01T12:04:50.75" personId="{FC8AF58F-16F4-489D-9136-ACD14203CF36}" id="{415537D4-8A86-4C3A-B7FB-DD41D299A7F0}">
    <text>Revalidanten zijn bezig om hun huidige situatie te verbeteren en zich eventueel aan te passen aan deze situatie. Door ze aan te spreken als revalidant, wordt benadrukt dat ze aan deze aspecten aan het werk zijn.</text>
  </threadedComment>
  <threadedComment ref="B46" dT="2023-05-01T12:06:00.19" personId="{FC8AF58F-16F4-489D-9136-ACD14203CF36}" id="{353327DF-9344-486C-8623-1DAE94236765}">
    <text>Hierbij kan gedacht worden aan stoelen op een lange gang, leuningen in de gang, oefenmaterialen (fiets, sport/spel, ballen etc.) beschikbaar en in het zicht, pictogrammen met oefeningen, mogelijkheid om zelf eten en drinken te pakken e.d.</text>
  </threadedComment>
  <threadedComment ref="B47" dT="2023-05-01T12:06:10.28" personId="{FC8AF58F-16F4-489D-9136-ACD14203CF36}" id="{671AFDF8-A843-4EDC-9C77-A1F02D48AC74}">
    <text>Alle bij de revalidatie benodigde ADL hulpmiddelen en oefenmaterialen zijn beschikbaar. Deze materialen zijn ook de hele dag zichtbaar en te pakken voor revalidant en mantelzorger om het zelfstandig oefenen te stimuleren. Hierbij geven we de revalidant en mantelzorger uitleg hoe ze dit veilig kunnen gebruiken.</text>
  </threadedComment>
  <threadedComment ref="B48" dT="2023-05-01T12:06:21.07" personId="{FC8AF58F-16F4-489D-9136-ACD14203CF36}" id="{77F66726-459C-438D-AF27-2F77B91901AF}">
    <text>De oefenzaal en andere oefenmaterialen zijn de gehele dag beschikbaar, waardoor de revalidant ook buiten kantoortijden in staat is om zelfstandig te oefenen.</text>
  </threadedComment>
  <threadedComment ref="B49" dT="2023-05-01T12:06:34.54" personId="{FC8AF58F-16F4-489D-9136-ACD14203CF36}" id="{804DC8DF-050A-4F64-808E-C446811FAE94}">
    <text>De energie en eiwitbehoefte van revalidanten behalen we zoveel mogelijk met reguliere producten, vergelijkbaar met thuis. Hierbij kan gedacht worden aan zuivelproducten, vis, noten e.d.</text>
  </threadedComment>
  <threadedComment ref="B50" dT="2023-05-01T12:06:46.28" personId="{FC8AF58F-16F4-489D-9136-ACD14203CF36}" id="{46CDF770-3A8F-4FC2-AB97-18A870FE9440}">
    <text>Bij de indeling van het gebouw hebben we rekening gehouden met de loopafstand voor revalidanten, zodat ze worden gestimuleerd om transfers lopend af te leggen (evt. onder begeleiding). Indien een afstand te lang is, hebben we stoelen op de gang voor rustmomenten. Daarnaast hebben we op relevante plekken leuningen. Dit biedt revalidanten veiligheid en een mogelijkheid om oefeningen aan uit te voeren.</text>
  </threadedComment>
  <threadedComment ref="B51" dT="2023-05-01T12:06:57.46" personId="{FC8AF58F-16F4-489D-9136-ACD14203CF36}" id="{5BEAEBFF-C162-4217-B63A-E99CF1813286}">
    <text>Revalidanten hebben de mogelijkheid om zich terug te trekken in een prikkelarme ruimte. Hier zijn bijvoorbeeld minder geluid, licht en andere visuele prikkels. Dit is zowel in een prikkelarme huiskamer als op de eigen kamer mogelijk.</text>
  </threadedComment>
  <threadedComment ref="B52" dT="2023-05-01T12:08:36.08" personId="{FC8AF58F-16F4-489D-9136-ACD14203CF36}" id="{82F24057-6875-48DE-8F7F-B998683836D3}">
    <text>Op de afdeling hebben we een trap. Daarnaast hebben we op de afdeling of in de buitenruimte de mogelijkheid om te lopen op verschillende ondergronden, zoals: vloerbedekking, laminaat, trottoirtegels, kinderkopjes, stoepranden, kiezelstenen e.d.</text>
  </threadedComment>
  <threadedComment ref="B53" dT="2023-05-01T12:08:47.02" personId="{FC8AF58F-16F4-489D-9136-ACD14203CF36}" id="{620B8677-E165-4E4F-9061-C329CD64A01E}">
    <text>In de slaapkamer hebben we een zitje met makkelijke stoel en voldoende ruimte om met een eventuele rolstoel te manoeuvreren. Daarnaast is een eventuele televisie goed zichtbaar, zonder dat de revalidant op bed hoeft te liggen.</text>
  </threadedComment>
  <threadedComment ref="B54" dT="2023-05-01T12:08:57.07" personId="{FC8AF58F-16F4-489D-9136-ACD14203CF36}" id="{3FDE178A-F2D0-4CF6-B0D5-68A244D04E82}">
    <text>Alle oefenruimtes zijn op de afdeling of direct vanuit de afdeling te bereiken en we gebruiken ook de slaapkamer, huiskamer en gangen als oefenruimte. Hierdoor is er toezicht als revalidanten zelfstandig oefenen. Daarnaast stimuleert het de interdisciplinaire samenwerking en zien alle professionals hoever de revalidant is in zijn revalidatie.</text>
  </threadedComment>
  <threadedComment ref="B55" dT="2023-05-01T12:09:07.42" personId="{FC8AF58F-16F4-489D-9136-ACD14203CF36}" id="{B0D6644D-F379-457C-BC42-525974B39F60}">
    <text>Op de afdeling hebben we bijvoorbeeld een gezamenlijke huiskamer of eetzaal waar het gezellig is om te verblijven. Hierdoor wordt het contact tussen revalidanten en het gezamenlijke oefenen gestimuleerd.</text>
  </threadedComment>
  <threadedComment ref="B56" dT="2023-05-01T12:09:18.55" personId="{FC8AF58F-16F4-489D-9136-ACD14203CF36}" id="{F07BFFAF-B68C-4109-BBCA-4B2A8D9FD1A1}">
    <text>Voorbeelden van herkenningspunten zijn: wegbewijzering, naamkaartjes of kamernummers bij de slaapkamers, gangen en of deuren hebben verschillende kleur of thema, klokken met datum e.d.</text>
  </threadedComment>
  <threadedComment ref="B57" dT="2023-05-01T12:09:28.60" personId="{FC8AF58F-16F4-489D-9136-ACD14203CF36}" id="{6873998D-7932-4F62-BCDD-80E9A40D4F1A}">
    <text>Revalidanten hebben op de afdeling de keuze om gebruik te maken van spelletjes, computers, kranten, boeken en televisie.</text>
  </threadedComment>
  <threadedComment ref="B58" dT="2023-05-01T12:09:40.74" personId="{FC8AF58F-16F4-489D-9136-ACD14203CF36}" id="{E8C9092D-3A89-4D1E-966A-9E801D124F13}">
    <text>Revalidanten kunnen in hun eigen slaapkamer en badkamer de tijd nemen om relevante vaardigheden te oefenen.</text>
  </threadedComment>
  <threadedComment ref="B59" dT="2023-05-01T12:09:52.58" personId="{FC8AF58F-16F4-489D-9136-ACD14203CF36}" id="{B037654A-658A-4C1D-9581-CB69FF70E4CE}">
    <text>Alle professionals werken zo veel mogelijk op de afdeling. Dit stimuleert interdisciplinaire samenwerking en maakt dat alle professionals op de hoogte zijn van de voortgang van de revalidant.</text>
  </threadedComment>
  <threadedComment ref="B60" dT="2023-05-01T12:10:04.00" personId="{FC8AF58F-16F4-489D-9136-ACD14203CF36}" id="{C1BD8F2D-97EE-4BC3-B289-214DB46D282E}">
    <text>Revalidanten kunnen dicht bij hun woonplaats revalideren, waardoor ze in staat zijn om betekenisvolle contacten te onderhouden. Mantelzorgers zijn hierdoor goed in staat om langs te komen.</text>
  </threadedComment>
  <threadedComment ref="B61" dT="2023-05-01T12:10:14.23" personId="{FC8AF58F-16F4-489D-9136-ACD14203CF36}" id="{FECA4FC6-7443-49C4-9487-F9ADCE42D01B}">
    <text>Indien gewenst kunnen we een oefenruimte afschermen, bijvoorbeeld door een verschuifbare wand of kamerscherm.</text>
  </threadedComment>
  <threadedComment ref="B62" dT="2023-05-01T12:10:59.07" personId="{FC8AF58F-16F4-489D-9136-ACD14203CF36}" id="{273BF0DF-62F6-4FA6-BC81-2804A6E8268E}">
    <text>Op de revalidatieafdeling gebruiken we zo veel mogelijk consumentenproducten, zodat revalidanten hiermee kunnen oefenen. Hierbij kan gedacht worden aan een filterkoffieapparaat of Senseo en een waterkoker in plaats van een industrieel koffieapparaat. Ook richten we de slaapkamer zo veel mogelijk in als thuis door bijvoorbeeld de plaats van het bed of lijnen op de grond bij het toilet om de grenzen van het toilet thuis aan te geven.</text>
  </threadedComment>
  <threadedComment ref="B63" dT="2023-05-01T12:11:09.72" personId="{FC8AF58F-16F4-489D-9136-ACD14203CF36}" id="{9963470B-E491-4E1C-AA4F-62D42841FFF5}">
    <text>Revalidanten hebben tijdens hun opname de mogelijkheid om aan te sluiten bij sociale activiteiten zoals een kaartgroep en muziek, of hebben de mogelijkheid deze contacten en activiteiten te behouden. Daarnaast zijn er restaurants en/of winkels in de buurt.</text>
  </threadedComment>
  <threadedComment ref="B64" dT="2023-05-01T12:11:22.94" personId="{FC8AF58F-16F4-489D-9136-ACD14203CF36}" id="{D0C0A297-2BDC-417C-BDB0-7A48F856276A}">
    <text>Op de revalidatieafdeling hebben we kleinschalige groepen, zodat revalidanten en professionals elkaar goed kennen. Hierdoor kunnen ze elkaar beter stimuleren en motiveren.</text>
  </threadedComment>
  <threadedComment ref="B65" dT="2023-05-01T12:11:32.01" personId="{FC8AF58F-16F4-489D-9136-ACD14203CF36}" id="{B5C13E33-2E1F-44B8-A347-60140A26273C}">
    <text>Revalidatie is een aparte tak van sport, met andere activiteiten en visie dan langdurige zorg en vindt daarom plaats in een apart gebouw.</text>
  </threadedComment>
  <threadedComment ref="B68" dT="2023-05-01T12:14:18.96" personId="{FC8AF58F-16F4-489D-9136-ACD14203CF36}" id="{0FD33FA8-1E54-4695-8823-B34D0B7C5DF3}">
    <text>Hierbij kan gedacht worden aan (voorbereidende) loopoefeningen, oefeningen m.b.t. ochtendzorg of maaltijdvoorziening, zelfstandig oefenen in de oefenzaal, e.d.</text>
  </threadedComment>
  <threadedComment ref="B69" dT="2023-05-01T12:14:27.97" personId="{FC8AF58F-16F4-489D-9136-ACD14203CF36}" id="{8181A2D7-08BB-4019-8F6A-E421DB22B98F}">
    <text>Voor het uitvoeren van de zelfstandige oefeningen zijn alleen eventuele huis, tuin en keuken materialen nodig. Hierdoor kan de revalidant ook na ontslag van de revalidatieafdeling de zelfstandige oefeningen blijven uitvoeren.</text>
  </threadedComment>
  <threadedComment ref="B70" dT="2023-05-01T12:14:37.46" personId="{FC8AF58F-16F4-489D-9136-ACD14203CF36}" id="{31B4458E-F8CF-4C78-A647-A9F5FA5521B0}">
    <text>Tijdens therapeutische activiteiten oefenen we relevante taken voor thuis. Bijvoorbeeld het openen van deuren zoals de revalidant ze thuis ook heeft, het pakken van eten uit kastjes op de hoogte van thuis, in en uit bed stappen aan de kant van thuis, draaien in kleine ruimtes zoals thuis.</text>
  </threadedComment>
  <threadedComment ref="B71" dT="2023-05-01T12:14:47.55" personId="{FC8AF58F-16F4-489D-9136-ACD14203CF36}" id="{591794A3-E159-4C49-ADEF-E6B2D35E2096}">
    <text>De revalidant kan betrokken zijn bij het bereiden van de warme maaltijd, het klaarmaken van de tafel, het smeren van brood, het pakken van spullen, e.d.</text>
  </threadedComment>
  <threadedComment ref="B72" dT="2023-05-01T12:15:01.22" personId="{FC8AF58F-16F4-489D-9136-ACD14203CF36}" id="{DB483162-4083-488B-A2D2-035606DD5885}">
    <text>We hebben een gezamenlijke ruimte om te eten waar in principe ook de maaltijd plaats vindt. Deze gezamenlijke maaltijd leidt tot lotgenotencontact en revalidanten kunnen elkaar helpen of van elkaar leren.</text>
  </threadedComment>
  <threadedComment ref="B73" dT="2023-05-01T12:15:13.56" personId="{FC8AF58F-16F4-489D-9136-ACD14203CF36}" id="{F4444387-99CB-476E-A2C1-4136B94AB481}">
    <text>Hierbij kan gedacht worden aan (voorbereidende) loopoefeningen, oefeningen m.b.t. ochtendzorg of maaltijdvoorziening e.d. die in groepsverband worden aangeboden.</text>
  </threadedComment>
  <threadedComment ref="B74" dT="2023-05-01T12:15:28.40" personId="{FC8AF58F-16F4-489D-9136-ACD14203CF36}" id="{B5C6F7BC-6DE1-4459-86B6-72A7C0889CDA}">
    <text>Op relevante momenten oefenen we aan de doelen van de revalidant. Zo is bijvoorbeeld toiletgang oefenen met hoge nood anders dan op een rustig moment. Hierdoor kunnen therapiemomenten met professionals versnipperd over de dag plaatsvinden.</text>
  </threadedComment>
  <threadedComment ref="B75" dT="2023-05-01T12:15:38.94" personId="{FC8AF58F-16F4-489D-9136-ACD14203CF36}" id="{12074263-3C8D-4205-93FE-DE2844C4AD36}">
    <text>Huiswerkopdrachten worden door de revalidant en mantelzorger onder eigen regie uitgevoerd en sluiten aan bij het niveau en de doelen van de revalidant. Ook komen professionals bij de revalidant terug op de huiswerkoefeningen, zodat dit ook echt onderdeel van het revalidatietraject is.</text>
  </threadedComment>
  <threadedComment ref="B76" dT="2023-05-01T12:15:48.56" personId="{FC8AF58F-16F4-489D-9136-ACD14203CF36}" id="{E652AEC8-196F-4440-8F76-BFB65DAAEE27}">
    <text>Dit kan bijvoorbeeld door gespreksgroepen, oefengroepen, gezamenlijke maaltijden, een sfeervolle ruimte om te verblijven e.d.</text>
  </threadedComment>
  <threadedComment ref="B77" dT="2023-05-01T12:16:02.49" personId="{FC8AF58F-16F4-489D-9136-ACD14203CF36}" id="{CF3834BE-F0FF-4977-9473-9047E1BE0B62}">
    <text>Op de afdeling is de mogelijkheid om op een veilige manier naar buiten te gaan en de buitenruimte is uitnodigend om tijd door te brengen. Dit kan bijvoorbeeld door zitjes, dieren en horecavoorziening. 
Daarnaast stimuleren professionals revalidanten om naar buiten te gaan door bijvoorbeeld buiten therapeutische activiteiten aan te bieden of eetmomenten mogelijk te maken.</text>
  </threadedComment>
  <threadedComment ref="B78" dT="2023-05-01T12:16:12.48" personId="{FC8AF58F-16F4-489D-9136-ACD14203CF36}" id="{7AB90590-09F7-4CB0-9506-33A128BE5331}">
    <text>Als bij ontslag naar de thuissituatie nog therapie nodig is (zowel ambulant of 1e lijn), begeleiden we deze overgang. Indien wenselijk zet dezelfde behandelaar de therapie voort. Als dit niet het geval is, zorgen we voor een warme overdracht. Dit kan op schrift, telefonisch of via videobeelden gaan.</text>
  </threadedComment>
  <threadedComment ref="B79" dT="2023-05-01T12:16:22.49" personId="{FC8AF58F-16F4-489D-9136-ACD14203CF36}" id="{E009F74F-85B9-40E5-BA6C-F872944726AD}">
    <text>Hierbij kan gedacht worden aan gespreksgroepen, geheugentraining e.d.</text>
  </threadedComment>
  <threadedComment ref="B80" dT="2023-05-01T12:16:33.00" personId="{FC8AF58F-16F4-489D-9136-ACD14203CF36}" id="{437504CB-F60B-497F-8B57-0F97A44FAE3F}">
    <text>Revalidanten met vergelijkbare diagnosegroepen zitten zo veel mogelijk op 1 afdeling bij elkaar om lotgenotencontact te stimuleren.
Een andere mogelijkheid voor deze clustering is tijdens de groepstherapie.</text>
  </threadedComment>
  <threadedComment ref="B81" dT="2023-05-01T12:16:43.91" personId="{FC8AF58F-16F4-489D-9136-ACD14203CF36}" id="{26DCAC94-8664-4CE6-8134-7219A54929C3}">
    <text>Revalidanten weten op welke momenten therapeuten aanwezig zijn in de oefenruimtes en kunnen op die momenten onder supervisie extra oefeningen uitvoeren.</text>
  </threadedComment>
  <threadedComment ref="B82" dT="2023-05-01T12:16:57.41" personId="{FC8AF58F-16F4-489D-9136-ACD14203CF36}" id="{DE0F2E9D-8458-4D82-BDC8-337C6C593C8D}">
    <text>Bezoek zonder mantelzorgtaken komt op specifieke bezoektijden langs om zo min mogelijk interferentie met het revalidatieklimaat te hebben.</text>
  </threadedComment>
  <threadedComment ref="B83" dT="2023-05-01T12:17:20.82" personId="{FC8AF58F-16F4-489D-9136-ACD14203CF36}" id="{A87DFF74-E4BB-40A8-9EB1-A93DC77706D3}">
    <text>Hierbij kan gedacht worden aan opdrachten voor geheugentraining en oefeningen m.b.t. communicatie of voor de rouwverwerking.</text>
  </threadedComment>
  <threadedComment ref="B84" dT="2023-05-01T12:17:25.88" personId="{FC8AF58F-16F4-489D-9136-ACD14203CF36}" id="{35A335B3-2904-40F8-B595-9A4053FC2379}">
    <text>Hierbij kan gedacht worden aan stappentellers, horloges voor hartslagmeting e.d.</text>
  </threadedComment>
  <threadedComment ref="B85" dT="2023-05-01T12:17:39.26" personId="{FC8AF58F-16F4-489D-9136-ACD14203CF36}" id="{FB5CCF48-C86D-409F-902A-0B1660331E8B}">
    <text>Hierbij kan gedacht worden aan gebruik van tablets, oefenapps, digitale routes fietsen, tovertafel, smartwatches, exergaming e.d..</text>
  </threadedComment>
  <threadedComment ref="B86" dT="2023-05-01T12:17:49.83" personId="{FC8AF58F-16F4-489D-9136-ACD14203CF36}" id="{EAE93C86-1AA6-43B3-92B0-FF49B2FD5625}">
    <text>Hierbij kan gedacht worden aan technieken voor beeldbellen wat na de revalidatie gebruikt kan worden door thuiszorg of voor sociaal contact. Andere mogelijkheden zijn het gebruik van apps voor zelfstandig oefenen, communicatiemiddelen ter compensatie van communicatieproblematiek of medicijn dispenser.</text>
  </threadedComment>
</ThreadedComments>
</file>

<file path=xl/threadedComments/threadedComment9.xml><?xml version="1.0" encoding="utf-8"?>
<ThreadedComments xmlns="http://schemas.microsoft.com/office/spreadsheetml/2018/threadedcomments" xmlns:x="http://schemas.openxmlformats.org/spreadsheetml/2006/main">
  <threadedComment ref="B9" dT="2023-05-01T11:52:04.91" personId="{FC8AF58F-16F4-489D-9136-ACD14203CF36}" id="{096A9731-4B6D-44BB-9021-53A1BFF6555C}">
    <text>Wij kijken voor de inhoud van de revalidatie specifiek naar het doel van de revalidant. Hierop wordt bepaald welke therapeutische activiteiten worden ingezet en waarop wordt gefocust tijdens de revalidatie. Ook wordt de opnameduur bepaald aan de hand van het behalen van de persoonlijke doelen van de revalidant. De vraag is voortdurend: wat is er nog nodig voor deze revalidant om naar huis te gaan, welke doelen moeten nog bereikt worden?</text>
  </threadedComment>
  <threadedComment ref="B10" dT="2023-05-01T11:51:28.92" personId="{FC8AF58F-16F4-489D-9136-ACD14203CF36}" id="{C82E39BE-D9E0-4630-9358-68328A3D5CC2}">
    <text>In het revalidatieplan houden we alle informatie van de revalidant overzichtelijk bij en dit werken we structureel bij. Hierdoor heeft iedereen die bij de revalidant betrokken is inzicht in de relevante informatie, zoals medicatie, oefenschema’s, transferadviezen.</text>
  </threadedComment>
  <threadedComment ref="B11" dT="2023-05-01T11:52:38.28" personId="{FC8AF58F-16F4-489D-9136-ACD14203CF36}" id="{97FE2229-2E08-4148-8D0D-0341F2F9EF3E}">
    <text>Wij kijken bij de start van de revalidatie samen met de revalidant welke doelen hij/zij behaald wil hebben aan het einde van de revalidatie. Hierbij bespreken we welke doelen tijdens de klinische fase behaald moeten worden en aan welke doelen in de thuissituatie verder gewerkt kan worden.</text>
  </threadedComment>
  <threadedComment ref="B12" dT="2023-05-01T11:52:49.79" personId="{FC8AF58F-16F4-489D-9136-ACD14203CF36}" id="{7B155A7F-5E57-4CFD-BC77-BA1DEA7D3163}">
    <text>Tijdens huisbezoeken of proefverlof kijken we wat de revalidant nog nodig heeft in zijn revalidatieproces, zoals woningaanpassingen of taken oefenen in de relevante omgeving. Ook gebruiken we een huisbezoek om te ervaren of de revalidant nog tegen onverwachte problemen aan loopt. Oefenen met proefverlof in een proefwoning/appartement wordt hier ook bedoeld.</text>
  </threadedComment>
  <threadedComment ref="A14" dT="2023-05-01T12:25:58.65" personId="{FC8AF58F-16F4-489D-9136-ACD14203CF36}" id="{CDEA4133-B4B0-468A-AF1C-C5E0D612D658}">
    <text>In deze tool wordt ervan uitgegaan dat betrekken van de mantelzorger gebeurt binnen de juridische kaders, dus met toestemming van de revalidant dan wel als vertegenwoordiger van de revalidant.</text>
  </threadedComment>
  <threadedComment ref="B15" dT="2023-05-01T11:55:09.21" personId="{FC8AF58F-16F4-489D-9136-ACD14203CF36}" id="{1B92703A-4CE3-42A9-8753-911B6AA95A60}">
    <text>Tijdens de revalidatie bespreken we regelmatig welke doelen behaald moeten worden tijdens de klinische revalidatiefase en welke doelen vervolgens thuis aan verder wordt gewerkt. 
Ook wordt de revalidant voorbereid op uitdagingen die in de thuissituatie kunnen spelen.</text>
  </threadedComment>
  <threadedComment ref="B16" dT="2023-05-01T11:55:20.59" personId="{FC8AF58F-16F4-489D-9136-ACD14203CF36}" id="{C89DDE95-1BEC-4409-A6A0-E8EC9963BF9A}">
    <text>De revalidant en mantelzorger werken mee aan het opstellen van het revalidatieplan inclusief het opstellen van de doelen, evaluatie van het verloop van de revalidatie en de voorbereiding op het ontslagtraject.</text>
  </threadedComment>
  <threadedComment ref="B17" dT="2023-05-01T11:55:31.74" personId="{FC8AF58F-16F4-489D-9136-ACD14203CF36}" id="{BB3DB8C7-AEAB-4B6A-828A-B3A564427AE5}">
    <text>Denk aan het aanleren van tiltechnieken en gebruik van tilhulpmiddelen, maar ook aan ondersteunen bij ADL taken zoals steunkousen aantrekken of begeleiden tijdens toiletgang en helpen bij inname van medicijnen.</text>
  </threadedComment>
  <threadedComment ref="B18" dT="2023-05-01T11:55:47.75" personId="{FC8AF58F-16F4-489D-9136-ACD14203CF36}" id="{A1E80212-92EF-4172-82B5-0B1CAC88BE8D}">
    <text>Tijdens het verblijf op de revalidatieafdeling geven we uitleg over wat het ziektebeeld van de revalidant inhoud. Dit kan op meerdere momenten en manieren, voorbeelden hiervan zijn: informatiebijeenkomsten, folders, mondelinge uitleg tijdens contactmoment of MDO, overzicht van relevante websites, enz.</text>
  </threadedComment>
  <threadedComment ref="B19" dT="2023-05-01T11:56:15.01" personId="{FC8AF58F-16F4-489D-9136-ACD14203CF36}" id="{A040EC7D-EE70-48E4-AAEB-1F74C8B0290B}">
    <text>Wij nemen de revalidant en mantelzorger mee bij alle beslissingen tijdens het revalidatieproces. Ook zien we ze als teamlid en voorzien ze van alle relevante informatie.</text>
  </threadedComment>
  <threadedComment ref="B20" dT="2023-05-01T11:56:33.46" personId="{FC8AF58F-16F4-489D-9136-ACD14203CF36}" id="{EFA7AC10-4A61-4CB7-AE75-476A8C600F27}">
    <text>Tijdens de revalidatie screenen we of er veranderingen zijn in de cognitie. Indien dit het geval is, geven we de revalidant en mantelzorger uitleg over de cognitieve problemen die zijn ontstaan en wordt hun geleerd hoe hier mee om te gaan (bijv. apraxie, planning, coördinatie).</text>
  </threadedComment>
  <threadedComment ref="B21" dT="2023-05-01T11:57:57.56" personId="{FC8AF58F-16F4-489D-9136-ACD14203CF36}" id="{E78B2C8A-85DA-4A74-83A2-E0ABE629E088}">
    <text>Tijdens de revalidatie screenen we of de revalidant een veranderde belastbaarheid en veranderde prikkelverwerking heeft. Indien dit het geval is, geven we revalidant en mantelzorger uitleg over de belasting/belastbaarheid en wordt hun geleerd hoe hier mee om te gaan.</text>
  </threadedComment>
  <threadedComment ref="B22" dT="2023-05-01T11:58:09.51" personId="{FC8AF58F-16F4-489D-9136-ACD14203CF36}" id="{BB64E27E-DB9E-465C-A260-AAD5AFFEA1D3}">
    <text>Tijdens het revalidatieproces kijken we naar de belastbaarheid van de mantelzorger, of die na ontslag naar de thuissituatie de zorg vol kan houden of dat er problemen zijn met de verwerking van datgene wat de revalidant is overkomen. 
Indien dit het geval is, geven we de mantelzorger advies waar hiervoor hulp gevonden kan worden (bijv. psycholoog of maatschappelijk werk).</text>
  </threadedComment>
  <threadedComment ref="B23" dT="2023-05-01T11:58:20.43" personId="{FC8AF58F-16F4-489D-9136-ACD14203CF36}" id="{BC8E8AE7-796E-4981-9AD3-C80371B78861}">
    <text>Revalidanten en mantelzorgers hebben inspraak bij het MDO en/of zijn aanwezig bij het MDO.</text>
  </threadedComment>
  <threadedComment ref="B24" dT="2023-05-01T11:58:35.21" personId="{FC8AF58F-16F4-489D-9136-ACD14203CF36}" id="{CFAFBEE7-2242-4972-9848-EFFF90676A95}">
    <text>Revalidanten en mantelzorgers kunnen het volledige cliëntdossier van de revalidant live inzien. Ook hebben ze de mogelijkheid om hier zelf hun bevindingen en terugkoppelingen in te rapporteren. Bijvoorbeeld rapportages over het zelfstandig oefenen, over huisbezoek of over het mentaal welbevinden.</text>
  </threadedComment>
  <threadedComment ref="B25" dT="2023-05-01T11:58:45.72" personId="{FC8AF58F-16F4-489D-9136-ACD14203CF36}" id="{90F3DA08-4774-49FF-8AE3-0EF91D0771FC}">
    <text>Wij stimuleren mantelzorgers aanwezig te zijn op de revalidatieafdeling, zodat ze op de afdeling dezelfde taken kunnen oefenen en uitvoeren die ze na ontslag in de thuissituatie gaan uitvoeren.</text>
  </threadedComment>
  <threadedComment ref="B28" dT="2023-05-01T11:59:36.90" personId="{FC8AF58F-16F4-489D-9136-ACD14203CF36}" id="{0FABC85D-F6A5-4FED-9BDE-0ED793570A9E}">
    <text>Wij stimuleren revalidanten om zoveel mogelijk activiteiten zelfstandig uit te voeren. Dit kan bijvoorbeeld zijn tijdens de ADL, eetmomenten, ontspanningsmomenten e.d.</text>
  </threadedComment>
  <threadedComment ref="B29" dT="2023-05-01T11:59:47.03" personId="{FC8AF58F-16F4-489D-9136-ACD14203CF36}" id="{1F0402F9-7FD8-4713-8015-3F198CEC1FFF}">
    <text>Verpleegkundigen, verzorgenden, voedingsassistenten, enz. hebben een therapeutische rol en in alle contacten begeleiden zij de revalidanten bij het oefenen van (deel)taken. Bijvoorbeeld (onderdelen van) de ochtendzorg, brood smeren, bed opmaken, gordijnen openen e.d.</text>
  </threadedComment>
  <threadedComment ref="B30" dT="2023-05-01T11:59:57.53" personId="{FC8AF58F-16F4-489D-9136-ACD14203CF36}" id="{32B0CBFB-CEC3-4378-9B93-D0F501F3932F}">
    <text>Alle professionals van de revalidatieafdeling werken gezamenlijk aan alle doelen van de revalidant. Hierbij heeft ieder expertise op het eigen vakgebied, en is in staat om voorbij de grenzen van het vakgebied te kijken.</text>
  </threadedComment>
  <threadedComment ref="B31" dT="2023-05-01T12:00:12.20" personId="{FC8AF58F-16F4-489D-9136-ACD14203CF36}" id="{C1924A42-EDF9-4007-A61D-DBCEF82732F2}">
    <text>Alle professionals laten deze kenmerken zien in hun basishouding op de revalidatieafdeling.</text>
  </threadedComment>
  <threadedComment ref="B32" dT="2023-05-01T12:01:33.88" personId="{FC8AF58F-16F4-489D-9136-ACD14203CF36}" id="{47014CFA-4F0E-4605-979E-9EA231420E63}">
    <text>Zowel het team als management dragen een visie op revalidatie uit. Deze visie beschrijven we in (beleids)documenten en hierbij houden we rekening met de kenmerken van een uitdagend revalidatieklimaat.</text>
  </threadedComment>
  <threadedComment ref="B33" dT="2023-05-01T12:01:58.16" personId="{FC8AF58F-16F4-489D-9136-ACD14203CF36}" id="{1DD9BC96-4EEC-4FFF-B772-70B5D37AD580}">
    <text>Wij passen onze benadering en manier van informatie overbrengen aan de leerstijl van de revalidant aan. 
Voorbeelden van verschillende leerstijlen zijn: visueel leren (afbeeldingen, video’s e.d.), auditief leren (informatie koppelen aan muziek en geluid), verbaal leren (informatie mondeling overbrengen), fysiek leren (lichaamstaal, voordoen), sociaal leren (samen met anderen leren) of solitair leren (zelfstandig leren).</text>
  </threadedComment>
  <threadedComment ref="B34" dT="2023-05-01T12:02:04.74" personId="{FC8AF58F-16F4-489D-9136-ACD14203CF36}" id="{164C8059-4CFA-44E4-B824-9612FF944F96}">
    <text>Doordat alle professionals gezamenlijk verantwoordelijk zijn voor het behalen van de revalidatiedoelen, zijn ook alle professionals gelijkwaardig. Dit betekent bijvoorbeeld dat professionals in overleg samenwerken, openstaan en geïnteresseerd zijn in elkaars inzichten, dat iedereen zich gehoord voelt en dat besluitvorming op een constructieve manier plaatsvindt, rekening houdend met ieders expertise en verantwoordelijkheid.</text>
  </threadedComment>
  <threadedComment ref="B35" dT="2023-05-01T12:02:19.00" personId="{FC8AF58F-16F4-489D-9136-ACD14203CF36}" id="{C5796FEA-AC9B-41C9-A93F-9A1C44687D52}">
    <text>Alle professionals stimuleren revalidanten vanuit een revalidatieattitude op dezelfde manier en tot dezelfde activiteiten. Hierdoor weet de revalidant waar hij/zij aan toe is en wat er van hem/haar verwacht wordt. Alle betrokken professionals, de revalidant en mantelzorger weten wat de revalidant zelfstandig mag doen en hoe/zij dit verder kan oefenen.</text>
  </threadedComment>
  <threadedComment ref="B36" dT="2023-05-01T12:02:29.95" personId="{FC8AF58F-16F4-489D-9136-ACD14203CF36}" id="{25CD9B33-3B37-4565-B156-7E63F30DEE6D}">
    <text>Wij kiezen bewust voor het werken op een revalidatieafdeling en weten dat hier een eigen dynamiek en cultuur heerst. We zijn bereid aanvullende kennis en competenties te verwerven.</text>
  </threadedComment>
  <threadedComment ref="B37" dT="2023-05-01T12:02:44.38" personId="{FC8AF58F-16F4-489D-9136-ACD14203CF36}" id="{B4359921-D0B8-47E4-8FF4-73B1B02430AF}">
    <text>Professionals worden gestimuleerd om hun kennis van geriatrie en revalidatie op niveau te houden. Dit kan bijvoorbeeld middels congresbezoeken, abonnementen op vakbladen, (interne) scholingen, werken met richtlijnen, zorgpaden en protocollen enz.</text>
  </threadedComment>
  <threadedComment ref="B38" dT="2023-05-01T12:03:57.52" personId="{FC8AF58F-16F4-489D-9136-ACD14203CF36}" id="{20F34AEC-A438-47A6-853B-3DE6149AF664}">
    <text>Tijdens de revalidatiefase kijken we met de revalidant naar hoe deze na de revalidatie zijn leven wil inrichten. Hiervoor benodigde vaardigheden nemen we op in de revalidatiedoelen en kunnen zowel tijdens de klinische als ambulante fase worden behaald.</text>
  </threadedComment>
  <threadedComment ref="B39" dT="2023-05-01T12:04:02.51" personId="{FC8AF58F-16F4-489D-9136-ACD14203CF36}" id="{9DD67CD1-FA5C-49E3-9579-E75B80E9DDF8}">
    <text>Om een goede sfeer en onderling contact te stimuleren bieden we op de afdeling verschillende activiteiten aan. Hierbij kan gedacht worden aan ontspanningsactiviteiten, creatieve activiteiten en sportieve activiteiten. Ook met muziek of gesprekshulpmiddelen (vragen kaartjes, themagroepen e.d.) kan dit worden gecreëerd.</text>
  </threadedComment>
  <threadedComment ref="B40" dT="2023-05-01T12:04:16.52" personId="{FC8AF58F-16F4-489D-9136-ACD14203CF36}" id="{7EDEBDF0-A741-46CB-8E65-1A088D054A24}">
    <text>Bij het aanbieden van informatie maken we gebruik van een mix van communicatiemiddelen zoals gesproken woord, filmpjes, posters, folders, apps, websites, informatiebord e.d.</text>
  </threadedComment>
  <threadedComment ref="B41" dT="2023-05-01T12:04:27.98" personId="{FC8AF58F-16F4-489D-9136-ACD14203CF36}" id="{CE4B4AE5-43CC-4ADA-A26D-5900FD27F7FB}">
    <text>Een kartrekker of projectgroep houdt het overzicht over de verschillende aspecten van het uitdagend revalidatieklimaat. Om deze aspecten te ontwikkelen of borgen betrekken zij de overige professionals van de afdeling.</text>
  </threadedComment>
  <threadedComment ref="B42" dT="2023-05-01T12:04:39.82" personId="{FC8AF58F-16F4-489D-9136-ACD14203CF36}" id="{5A069591-9B0F-4D6B-A291-90FBC897FC04}">
    <text>Als een revalidatiedoel betrekking heeft op een activiteit buiten kantoortijden, oefenen de behandelaren (zoals fysiotherapie, ergotherapie, logopedie, psycholoog etc.) deze activiteit ook op relevante momenten. Bijvoorbeeld doelen rondom het avondeten of transfers in de avond.</text>
  </threadedComment>
  <threadedComment ref="B43" dT="2023-05-01T12:04:50.75" personId="{FC8AF58F-16F4-489D-9136-ACD14203CF36}" id="{E4565FED-9346-4A99-8F97-5F85D798D4BD}">
    <text>Revalidanten zijn bezig om hun huidige situatie te verbeteren en zich eventueel aan te passen aan deze situatie. Door ze aan te spreken als revalidant, wordt benadrukt dat ze aan deze aspecten aan het werk zijn.</text>
  </threadedComment>
  <threadedComment ref="B46" dT="2023-05-01T12:06:00.19" personId="{FC8AF58F-16F4-489D-9136-ACD14203CF36}" id="{4B3DF507-FFB0-4BB1-A278-4D2A5914A0F2}">
    <text>Hierbij kan gedacht worden aan stoelen op een lange gang, leuningen in de gang, oefenmaterialen (fiets, sport/spel, ballen etc.) beschikbaar en in het zicht, pictogrammen met oefeningen, mogelijkheid om zelf eten en drinken te pakken e.d.</text>
  </threadedComment>
  <threadedComment ref="B47" dT="2023-05-01T12:06:10.28" personId="{FC8AF58F-16F4-489D-9136-ACD14203CF36}" id="{C71CD2DB-6841-4B13-8977-63920D6EB5DD}">
    <text>Alle bij de revalidatie benodigde ADL hulpmiddelen en oefenmaterialen zijn beschikbaar. Deze materialen zijn ook de hele dag zichtbaar en te pakken voor revalidant en mantelzorger om het zelfstandig oefenen te stimuleren. Hierbij geven we de revalidant en mantelzorger uitleg hoe ze dit veilig kunnen gebruiken.</text>
  </threadedComment>
  <threadedComment ref="B48" dT="2023-05-01T12:06:21.07" personId="{FC8AF58F-16F4-489D-9136-ACD14203CF36}" id="{D27DC542-FD5B-4CB5-9D6B-3064F6C8DE8D}">
    <text>De oefenzaal en andere oefenmaterialen zijn de gehele dag beschikbaar, waardoor de revalidant ook buiten kantoortijden in staat is om zelfstandig te oefenen.</text>
  </threadedComment>
  <threadedComment ref="B49" dT="2023-05-01T12:06:34.54" personId="{FC8AF58F-16F4-489D-9136-ACD14203CF36}" id="{A6608552-B3DA-4104-B64E-45AB20555DBD}">
    <text>De energie en eiwitbehoefte van revalidanten behalen we zoveel mogelijk met reguliere producten, vergelijkbaar met thuis. Hierbij kan gedacht worden aan zuivelproducten, vis, noten e.d.</text>
  </threadedComment>
  <threadedComment ref="B50" dT="2023-05-01T12:06:46.28" personId="{FC8AF58F-16F4-489D-9136-ACD14203CF36}" id="{31750727-DF77-49D5-B7F8-1B4EE23EB08E}">
    <text>Bij de indeling van het gebouw hebben we rekening gehouden met de loopafstand voor revalidanten, zodat ze worden gestimuleerd om transfers lopend af te leggen (evt. onder begeleiding). Indien een afstand te lang is, hebben we stoelen op de gang voor rustmomenten. Daarnaast hebben we op relevante plekken leuningen. Dit biedt revalidanten veiligheid en een mogelijkheid om oefeningen aan uit te voeren.</text>
  </threadedComment>
  <threadedComment ref="B51" dT="2023-05-01T12:06:57.46" personId="{FC8AF58F-16F4-489D-9136-ACD14203CF36}" id="{DCC6333B-080C-41DC-9B40-605F9809D575}">
    <text>Revalidanten hebben de mogelijkheid om zich terug te trekken in een prikkelarme ruimte. Hier zijn bijvoorbeeld minder geluid, licht en andere visuele prikkels. Dit is zowel in een prikkelarme huiskamer als op de eigen kamer mogelijk.</text>
  </threadedComment>
  <threadedComment ref="B52" dT="2023-05-01T12:08:36.08" personId="{FC8AF58F-16F4-489D-9136-ACD14203CF36}" id="{575CFA52-57C6-4F0D-83B5-958B809BB0A0}">
    <text>Op de afdeling hebben we een trap. Daarnaast hebben we op de afdeling of in de buitenruimte de mogelijkheid om te lopen op verschillende ondergronden, zoals: vloerbedekking, laminaat, trottoirtegels, kinderkopjes, stoepranden, kiezelstenen e.d.</text>
  </threadedComment>
  <threadedComment ref="B53" dT="2023-05-01T12:08:47.02" personId="{FC8AF58F-16F4-489D-9136-ACD14203CF36}" id="{022EDA17-7B17-4057-ACA4-AFC70BC00313}">
    <text>In de slaapkamer hebben we een zitje met makkelijke stoel en voldoende ruimte om met een eventuele rolstoel te manoeuvreren. Daarnaast is een eventuele televisie goed zichtbaar, zonder dat de revalidant op bed hoeft te liggen.</text>
  </threadedComment>
  <threadedComment ref="B54" dT="2023-05-01T12:08:57.07" personId="{FC8AF58F-16F4-489D-9136-ACD14203CF36}" id="{32620A62-2C4E-498D-A9AB-FD930E369A53}">
    <text>Alle oefenruimtes zijn op de afdeling of direct vanuit de afdeling te bereiken en we gebruiken ook de slaapkamer, huiskamer en gangen als oefenruimte. Hierdoor is er toezicht als revalidanten zelfstandig oefenen. Daarnaast stimuleert het de interdisciplinaire samenwerking en zien alle professionals hoever de revalidant is in zijn revalidatie.</text>
  </threadedComment>
  <threadedComment ref="B55" dT="2023-05-01T12:09:07.42" personId="{FC8AF58F-16F4-489D-9136-ACD14203CF36}" id="{68BABE46-1805-4AF8-9178-D98AE7D16D67}">
    <text>Op de afdeling hebben we bijvoorbeeld een gezamenlijke huiskamer of eetzaal waar het gezellig is om te verblijven. Hierdoor wordt het contact tussen revalidanten en het gezamenlijke oefenen gestimuleerd.</text>
  </threadedComment>
  <threadedComment ref="B56" dT="2023-05-01T12:09:18.55" personId="{FC8AF58F-16F4-489D-9136-ACD14203CF36}" id="{2A59E1AC-ABD6-497A-8824-B0CC168BC2F6}">
    <text>Voorbeelden van herkenningspunten zijn: wegbewijzering, naamkaartjes of kamernummers bij de slaapkamers, gangen en of deuren hebben verschillende kleur of thema, klokken met datum e.d.</text>
  </threadedComment>
  <threadedComment ref="B57" dT="2023-05-01T12:09:28.60" personId="{FC8AF58F-16F4-489D-9136-ACD14203CF36}" id="{28F4DBB7-C1CA-4E00-A1EE-1306B1A163D1}">
    <text>Revalidanten hebben op de afdeling de keuze om gebruik te maken van spelletjes, computers, kranten, boeken en televisie.</text>
  </threadedComment>
  <threadedComment ref="B58" dT="2023-05-01T12:09:40.74" personId="{FC8AF58F-16F4-489D-9136-ACD14203CF36}" id="{5CAD1DA6-1378-4C1C-9266-FDCB15189B17}">
    <text>Revalidanten kunnen in hun eigen slaapkamer en badkamer de tijd nemen om relevante vaardigheden te oefenen.</text>
  </threadedComment>
  <threadedComment ref="B59" dT="2023-05-01T12:09:52.58" personId="{FC8AF58F-16F4-489D-9136-ACD14203CF36}" id="{1D682222-3368-4B01-B1F8-7B5C5CDA0FE2}">
    <text>Alle professionals werken zo veel mogelijk op de afdeling. Dit stimuleert interdisciplinaire samenwerking en maakt dat alle professionals op de hoogte zijn van de voortgang van de revalidant.</text>
  </threadedComment>
  <threadedComment ref="B60" dT="2023-05-01T12:10:04.00" personId="{FC8AF58F-16F4-489D-9136-ACD14203CF36}" id="{7ED3BF89-0E0A-4A2A-8477-236711B58060}">
    <text>Revalidanten kunnen dicht bij hun woonplaats revalideren, waardoor ze in staat zijn om betekenisvolle contacten te onderhouden. Mantelzorgers zijn hierdoor goed in staat om langs te komen.</text>
  </threadedComment>
  <threadedComment ref="B61" dT="2023-05-01T12:10:14.23" personId="{FC8AF58F-16F4-489D-9136-ACD14203CF36}" id="{AEF41F8A-3317-49B1-827C-D58C9C58B7F2}">
    <text>Indien gewenst kunnen we een oefenruimte afschermen, bijvoorbeeld door een verschuifbare wand of kamerscherm.</text>
  </threadedComment>
  <threadedComment ref="B62" dT="2023-05-01T12:10:59.07" personId="{FC8AF58F-16F4-489D-9136-ACD14203CF36}" id="{12BB8E2B-C49E-4717-8885-733874E3B76E}">
    <text>Op de revalidatieafdeling gebruiken we zo veel mogelijk consumentenproducten, zodat revalidanten hiermee kunnen oefenen. Hierbij kan gedacht worden aan een filterkoffieapparaat of Senseo en een waterkoker in plaats van een industrieel koffieapparaat. Ook richten we de slaapkamer zo veel mogelijk in als thuis door bijvoorbeeld de plaats van het bed of lijnen op de grond bij het toilet om de grenzen van het toilet thuis aan te geven.</text>
  </threadedComment>
  <threadedComment ref="B63" dT="2023-05-01T12:11:09.72" personId="{FC8AF58F-16F4-489D-9136-ACD14203CF36}" id="{269E7C59-755C-461B-BBEC-01D1EC0092A7}">
    <text>Revalidanten hebben tijdens hun opname de mogelijkheid om aan te sluiten bij sociale activiteiten zoals een kaartgroep en muziek, of hebben de mogelijkheid deze contacten en activiteiten te behouden. Daarnaast zijn er restaurants en/of winkels in de buurt.</text>
  </threadedComment>
  <threadedComment ref="B64" dT="2023-05-01T12:11:22.94" personId="{FC8AF58F-16F4-489D-9136-ACD14203CF36}" id="{60F15149-7F82-4C81-84E7-85F16B15C230}">
    <text>Op de revalidatieafdeling hebben we kleinschalige groepen, zodat revalidanten en professionals elkaar goed kennen. Hierdoor kunnen ze elkaar beter stimuleren en motiveren.</text>
  </threadedComment>
  <threadedComment ref="B65" dT="2023-05-01T12:11:32.01" personId="{FC8AF58F-16F4-489D-9136-ACD14203CF36}" id="{038178C2-D849-4CC4-8BE5-5F4330C0FF70}">
    <text>Revalidatie is een aparte tak van sport, met andere activiteiten en visie dan langdurige zorg en vindt daarom plaats in een apart gebouw.</text>
  </threadedComment>
  <threadedComment ref="B68" dT="2023-05-01T12:14:18.96" personId="{FC8AF58F-16F4-489D-9136-ACD14203CF36}" id="{90FD3257-266E-4BBC-BAC1-530DA191DC7E}">
    <text>Hierbij kan gedacht worden aan (voorbereidende) loopoefeningen, oefeningen m.b.t. ochtendzorg of maaltijdvoorziening, zelfstandig oefenen in de oefenzaal, e.d.</text>
  </threadedComment>
  <threadedComment ref="B69" dT="2023-05-01T12:14:27.97" personId="{FC8AF58F-16F4-489D-9136-ACD14203CF36}" id="{FAED17F4-40B0-4B8D-996B-0B9DE414070B}">
    <text>Voor het uitvoeren van de zelfstandige oefeningen zijn alleen eventuele huis, tuin en keuken materialen nodig. Hierdoor kan de revalidant ook na ontslag van de revalidatieafdeling de zelfstandige oefeningen blijven uitvoeren.</text>
  </threadedComment>
  <threadedComment ref="B70" dT="2023-05-01T12:14:37.46" personId="{FC8AF58F-16F4-489D-9136-ACD14203CF36}" id="{8785DA29-E21E-475A-9FDE-D1BAC4A21DD9}">
    <text>Tijdens therapeutische activiteiten oefenen we relevante taken voor thuis. Bijvoorbeeld het openen van deuren zoals de revalidant ze thuis ook heeft, het pakken van eten uit kastjes op de hoogte van thuis, in en uit bed stappen aan de kant van thuis, draaien in kleine ruimtes zoals thuis.</text>
  </threadedComment>
  <threadedComment ref="B71" dT="2023-05-01T12:14:47.55" personId="{FC8AF58F-16F4-489D-9136-ACD14203CF36}" id="{858633CC-8F69-46C9-AC59-3DAD5276238F}">
    <text>De revalidant kan betrokken zijn bij het bereiden van de warme maaltijd, het klaarmaken van de tafel, het smeren van brood, het pakken van spullen, e.d.</text>
  </threadedComment>
  <threadedComment ref="B72" dT="2023-05-01T12:15:01.22" personId="{FC8AF58F-16F4-489D-9136-ACD14203CF36}" id="{233DA089-8BA1-4412-BC81-E67538FE63D9}">
    <text>We hebben een gezamenlijke ruimte om te eten waar in principe ook de maaltijd plaats vindt. Deze gezamenlijke maaltijd leidt tot lotgenotencontact en revalidanten kunnen elkaar helpen of van elkaar leren.</text>
  </threadedComment>
  <threadedComment ref="B73" dT="2023-05-01T12:15:13.56" personId="{FC8AF58F-16F4-489D-9136-ACD14203CF36}" id="{474B32DD-D942-4919-AF45-483964255B8E}">
    <text>Hierbij kan gedacht worden aan (voorbereidende) loopoefeningen, oefeningen m.b.t. ochtendzorg of maaltijdvoorziening e.d. die in groepsverband worden aangeboden.</text>
  </threadedComment>
  <threadedComment ref="B74" dT="2023-05-01T12:15:28.40" personId="{FC8AF58F-16F4-489D-9136-ACD14203CF36}" id="{666690C5-CE4D-4504-9160-D763F1CE10E2}">
    <text>Op relevante momenten oefenen we aan de doelen van de revalidant. Zo is bijvoorbeeld toiletgang oefenen met hoge nood anders dan op een rustig moment. Hierdoor kunnen therapiemomenten met professionals versnipperd over de dag plaatsvinden.</text>
  </threadedComment>
  <threadedComment ref="B75" dT="2023-05-01T12:15:38.94" personId="{FC8AF58F-16F4-489D-9136-ACD14203CF36}" id="{81E5A500-9D03-408A-8CDD-1E7C5A5FFE9B}">
    <text>Huiswerkopdrachten worden door de revalidant en mantelzorger onder eigen regie uitgevoerd en sluiten aan bij het niveau en de doelen van de revalidant. Ook komen professionals bij de revalidant terug op de huiswerkoefeningen, zodat dit ook echt onderdeel van het revalidatietraject is.</text>
  </threadedComment>
  <threadedComment ref="B76" dT="2023-05-01T12:15:48.56" personId="{FC8AF58F-16F4-489D-9136-ACD14203CF36}" id="{419CEBB7-4872-48A6-91BD-8007EED77BCB}">
    <text>Dit kan bijvoorbeeld door gespreksgroepen, oefengroepen, gezamenlijke maaltijden, een sfeervolle ruimte om te verblijven e.d.</text>
  </threadedComment>
  <threadedComment ref="B77" dT="2023-05-01T12:16:02.49" personId="{FC8AF58F-16F4-489D-9136-ACD14203CF36}" id="{DAF511A7-E1AF-469A-B596-C7A61E4F88A6}">
    <text>Op de afdeling is de mogelijkheid om op een veilige manier naar buiten te gaan en de buitenruimte is uitnodigend om tijd door te brengen. Dit kan bijvoorbeeld door zitjes, dieren en horecavoorziening. 
Daarnaast stimuleren professionals revalidanten om naar buiten te gaan door bijvoorbeeld buiten therapeutische activiteiten aan te bieden of eetmomenten mogelijk te maken.</text>
  </threadedComment>
  <threadedComment ref="B78" dT="2023-05-01T12:16:12.48" personId="{FC8AF58F-16F4-489D-9136-ACD14203CF36}" id="{7727632C-1119-478F-BA10-B8837DD52193}">
    <text>Als bij ontslag naar de thuissituatie nog therapie nodig is (zowel ambulant of 1e lijn), begeleiden we deze overgang. Indien wenselijk zet dezelfde behandelaar de therapie voort. Als dit niet het geval is, zorgen we voor een warme overdracht. Dit kan op schrift, telefonisch of via videobeelden gaan.</text>
  </threadedComment>
  <threadedComment ref="B79" dT="2023-05-01T12:16:22.49" personId="{FC8AF58F-16F4-489D-9136-ACD14203CF36}" id="{7222C5BF-92B0-41E5-B124-97721EFAFFA7}">
    <text>Hierbij kan gedacht worden aan gespreksgroepen, geheugentraining e.d.</text>
  </threadedComment>
  <threadedComment ref="B80" dT="2023-05-01T12:16:33.00" personId="{FC8AF58F-16F4-489D-9136-ACD14203CF36}" id="{F72F7348-9B38-46BC-862D-7A9CFA4FB61D}">
    <text>Revalidanten met vergelijkbare diagnosegroepen zitten zo veel mogelijk op 1 afdeling bij elkaar om lotgenotencontact te stimuleren.
Een andere mogelijkheid voor deze clustering is tijdens de groepstherapie.</text>
  </threadedComment>
  <threadedComment ref="B81" dT="2023-05-01T12:16:43.91" personId="{FC8AF58F-16F4-489D-9136-ACD14203CF36}" id="{7CD022F0-F9B5-4E45-9757-5C50420CCC8B}">
    <text>Revalidanten weten op welke momenten therapeuten aanwezig zijn in de oefenruimtes en kunnen op die momenten onder supervisie extra oefeningen uitvoeren.</text>
  </threadedComment>
  <threadedComment ref="B82" dT="2023-05-01T12:16:57.41" personId="{FC8AF58F-16F4-489D-9136-ACD14203CF36}" id="{0A47C468-557D-4851-8DFF-85029959F525}">
    <text>Bezoek zonder mantelzorgtaken komt op specifieke bezoektijden langs om zo min mogelijk interferentie met het revalidatieklimaat te hebben.</text>
  </threadedComment>
  <threadedComment ref="B83" dT="2023-05-01T12:17:20.82" personId="{FC8AF58F-16F4-489D-9136-ACD14203CF36}" id="{FB97DFEE-165D-43E8-BB9C-2C8DDAF37FCB}">
    <text>Hierbij kan gedacht worden aan opdrachten voor geheugentraining en oefeningen m.b.t. communicatie of voor de rouwverwerking.</text>
  </threadedComment>
  <threadedComment ref="B84" dT="2023-05-01T12:17:25.88" personId="{FC8AF58F-16F4-489D-9136-ACD14203CF36}" id="{F2BD9635-C5BE-4323-8E76-B9733D6B26E6}">
    <text>Hierbij kan gedacht worden aan stappentellers, horloges voor hartslagmeting e.d.</text>
  </threadedComment>
  <threadedComment ref="B85" dT="2023-05-01T12:17:39.26" personId="{FC8AF58F-16F4-489D-9136-ACD14203CF36}" id="{A26198D8-2E97-43AC-873B-11513D2E45EA}">
    <text>Hierbij kan gedacht worden aan gebruik van tablets, oefenapps, digitale routes fietsen, tovertafel, smartwatches, exergaming e.d..</text>
  </threadedComment>
  <threadedComment ref="B86" dT="2023-05-01T12:17:49.83" personId="{FC8AF58F-16F4-489D-9136-ACD14203CF36}" id="{B17E89F6-37C5-4CD8-994E-B8E738D5C83D}">
    <text>Hierbij kan gedacht worden aan technieken voor beeldbellen wat na de revalidatie gebruikt kan worden door thuiszorg of voor sociaal contact. Andere mogelijkheden zijn het gebruik van apps voor zelfstandig oefenen, communicatiemiddelen ter compensatie van communicatieproblematiek of medicijn dispenser.</text>
  </threadedComment>
</ThreadedComments>
</file>

<file path=xl/threadedComments/threadedComment10.xml><?xml version="1.0" encoding="utf-8"?>
<ThreadedComments xmlns="http://schemas.microsoft.com/office/spreadsheetml/2018/threadedcomments" xmlns:x="http://schemas.openxmlformats.org/spreadsheetml/2006/main">
  <threadedComment ref="B9" dT="2023-05-01T11:52:04.91" personId="{FC8AF58F-16F4-489D-9136-ACD14203CF36}" id="{41C52F79-2BD3-4CC1-BB00-A075D7B701AF}">
    <text>Wij kijken voor de inhoud van de revalidatie specifiek naar het doel van de revalidant. Hierop wordt bepaald welke therapeutische activiteiten worden ingezet en waarop wordt gefocust tijdens de revalidatie. Ook wordt de opnameduur bepaald aan de hand van het behalen van de persoonlijke doelen van de revalidant. De vraag is voortdurend: wat is er nog nodig voor deze revalidant om naar huis te gaan, welke doelen moeten nog bereikt worden?</text>
  </threadedComment>
  <threadedComment ref="B10" dT="2023-05-01T11:51:28.92" personId="{FC8AF58F-16F4-489D-9136-ACD14203CF36}" id="{ECADA95C-B348-45CE-B0A0-AB4139846D2C}">
    <text>In het revalidatieplan houden we alle informatie van de revalidant overzichtelijk bij en dit werken we structureel bij. Hierdoor heeft iedereen die bij de revalidant betrokken is inzicht in de relevante informatie, zoals medicatie, oefenschema’s, transferadviezen.</text>
  </threadedComment>
  <threadedComment ref="B11" dT="2023-05-01T11:52:38.28" personId="{FC8AF58F-16F4-489D-9136-ACD14203CF36}" id="{5E30A2B8-F83F-4FB3-B795-89D38104C07C}">
    <text>Wij kijken bij de start van de revalidatie samen met de revalidant welke doelen hij/zij behaald wil hebben aan het einde van de revalidatie. Hierbij bespreken we welke doelen tijdens de klinische fase behaald moeten worden en aan welke doelen in de thuissituatie verder gewerkt kan worden.</text>
  </threadedComment>
  <threadedComment ref="B12" dT="2023-05-01T11:52:49.79" personId="{FC8AF58F-16F4-489D-9136-ACD14203CF36}" id="{F43F876C-C14D-44F7-AD4C-DD99474AD259}">
    <text>Tijdens huisbezoeken of proefverlof kijken we wat de revalidant nog nodig heeft in zijn revalidatieproces, zoals woningaanpassingen of taken oefenen in de relevante omgeving. Ook gebruiken we een huisbezoek om te ervaren of de revalidant nog tegen onverwachte problemen aan loopt. Oefenen met proefverlof in een proefwoning/appartement wordt hier ook bedoeld.</text>
  </threadedComment>
  <threadedComment ref="A14" dT="2023-05-01T12:25:58.65" personId="{FC8AF58F-16F4-489D-9136-ACD14203CF36}" id="{2797011D-4A11-4CB9-8554-C6695C793544}">
    <text>In deze tool wordt ervan uitgegaan dat betrekken van de mantelzorger gebeurt binnen de juridische kaders, dus met toestemming van de revalidant dan wel als vertegenwoordiger van de revalidant.</text>
  </threadedComment>
  <threadedComment ref="B15" dT="2023-05-01T11:55:09.21" personId="{FC8AF58F-16F4-489D-9136-ACD14203CF36}" id="{4B0E2436-648F-4121-AD4E-343EC0251FED}">
    <text>Tijdens de revalidatie bespreken we regelmatig welke doelen behaald moeten worden tijdens de klinische revalidatiefase en welke doelen vervolgens thuis aan verder wordt gewerkt. 
Ook wordt de revalidant voorbereid op uitdagingen die in de thuissituatie kunnen spelen.</text>
  </threadedComment>
  <threadedComment ref="B16" dT="2023-05-01T11:55:20.59" personId="{FC8AF58F-16F4-489D-9136-ACD14203CF36}" id="{1A70BE78-04DE-455E-88DD-012C68240C70}">
    <text>De revalidant en mantelzorger werken mee aan het opstellen van het revalidatieplan inclusief het opstellen van de doelen, evaluatie van het verloop van de revalidatie en de voorbereiding op het ontslagtraject.</text>
  </threadedComment>
  <threadedComment ref="B17" dT="2023-05-01T11:55:31.74" personId="{FC8AF58F-16F4-489D-9136-ACD14203CF36}" id="{E7ACAA26-17D7-4D17-88BD-F25EBBF622E3}">
    <text>Denk aan het aanleren van tiltechnieken en gebruik van tilhulpmiddelen, maar ook aan ondersteunen bij ADL taken zoals steunkousen aantrekken of begeleiden tijdens toiletgang en helpen bij inname van medicijnen.</text>
  </threadedComment>
  <threadedComment ref="B18" dT="2023-05-01T11:55:47.75" personId="{FC8AF58F-16F4-489D-9136-ACD14203CF36}" id="{23DB4A1E-FE72-45AB-B440-83382D98E100}">
    <text>Tijdens het verblijf op de revalidatieafdeling geven we uitleg over wat het ziektebeeld van de revalidant inhoud. Dit kan op meerdere momenten en manieren, voorbeelden hiervan zijn: informatiebijeenkomsten, folders, mondelinge uitleg tijdens contactmoment of MDO, overzicht van relevante websites, enz.</text>
  </threadedComment>
  <threadedComment ref="B19" dT="2023-05-01T11:56:15.01" personId="{FC8AF58F-16F4-489D-9136-ACD14203CF36}" id="{FA8C069D-7135-462F-9DC1-845F5288364C}">
    <text>Wij nemen de revalidant en mantelzorger mee bij alle beslissingen tijdens het revalidatieproces. Ook zien we ze als teamlid en voorzien ze van alle relevante informatie.</text>
  </threadedComment>
  <threadedComment ref="B20" dT="2023-05-01T11:56:33.46" personId="{FC8AF58F-16F4-489D-9136-ACD14203CF36}" id="{B73A8725-DBBA-4A4F-85D7-2A197E48148E}">
    <text>Tijdens de revalidatie screenen we of er veranderingen zijn in de cognitie. Indien dit het geval is, geven we de revalidant en mantelzorger uitleg over de cognitieve problemen die zijn ontstaan en wordt hun geleerd hoe hier mee om te gaan (bijv. apraxie, planning, coördinatie).</text>
  </threadedComment>
  <threadedComment ref="B21" dT="2023-05-01T11:57:57.56" personId="{FC8AF58F-16F4-489D-9136-ACD14203CF36}" id="{16B76965-1E6F-4B13-9527-5168CFF378A0}">
    <text>Tijdens de revalidatie screenen we of de revalidant een veranderde belastbaarheid en veranderde prikkelverwerking heeft. Indien dit het geval is, geven we revalidant en mantelzorger uitleg over de belasting/belastbaarheid en wordt hun geleerd hoe hier mee om te gaan.</text>
  </threadedComment>
  <threadedComment ref="B22" dT="2023-05-01T11:58:09.51" personId="{FC8AF58F-16F4-489D-9136-ACD14203CF36}" id="{7FB9C80D-9AEC-4509-BBA4-818F77115705}">
    <text>Tijdens het revalidatieproces kijken we naar de belastbaarheid van de mantelzorger, of die na ontslag naar de thuissituatie de zorg vol kan houden of dat er problemen zijn met de verwerking van datgene wat de revalidant is overkomen. 
Indien dit het geval is, geven we de mantelzorger advies waar hiervoor hulp gevonden kan worden (bijv. psycholoog of maatschappelijk werk).</text>
  </threadedComment>
  <threadedComment ref="B23" dT="2023-05-01T11:58:20.43" personId="{FC8AF58F-16F4-489D-9136-ACD14203CF36}" id="{3859F21A-D609-485F-97E9-C816304C85C3}">
    <text>Revalidanten en mantelzorgers hebben inspraak bij het MDO en/of zijn aanwezig bij het MDO.</text>
  </threadedComment>
  <threadedComment ref="B24" dT="2023-05-01T11:58:35.21" personId="{FC8AF58F-16F4-489D-9136-ACD14203CF36}" id="{E3F9B4F1-8263-4377-AD0B-848F3ED9445B}">
    <text>Revalidanten en mantelzorgers kunnen het volledige cliëntdossier van de revalidant live inzien. Ook hebben ze de mogelijkheid om hier zelf hun bevindingen en terugkoppelingen in te rapporteren. Bijvoorbeeld rapportages over het zelfstandig oefenen, over huisbezoek of over het mentaal welbevinden.</text>
  </threadedComment>
  <threadedComment ref="B25" dT="2023-05-01T11:58:45.72" personId="{FC8AF58F-16F4-489D-9136-ACD14203CF36}" id="{F36684D3-0805-4971-AFB8-901842BCD10B}">
    <text>Wij stimuleren mantelzorgers aanwezig te zijn op de revalidatieafdeling, zodat ze op de afdeling dezelfde taken kunnen oefenen en uitvoeren die ze na ontslag in de thuissituatie gaan uitvoeren.</text>
  </threadedComment>
  <threadedComment ref="B28" dT="2023-05-01T11:59:36.90" personId="{FC8AF58F-16F4-489D-9136-ACD14203CF36}" id="{7631CCD9-3D37-454F-BABA-EE7046515EC4}">
    <text>Wij stimuleren revalidanten om zoveel mogelijk activiteiten zelfstandig uit te voeren. Dit kan bijvoorbeeld zijn tijdens de ADL, eetmomenten, ontspanningsmomenten e.d.</text>
  </threadedComment>
  <threadedComment ref="B29" dT="2023-05-01T11:59:47.03" personId="{FC8AF58F-16F4-489D-9136-ACD14203CF36}" id="{BA96B23D-9C6C-4AC4-8BAF-81874C6C3661}">
    <text>Verpleegkundigen, verzorgenden, voedingsassistenten, enz. hebben een therapeutische rol en in alle contacten begeleiden zij de revalidanten bij het oefenen van (deel)taken. Bijvoorbeeld (onderdelen van) de ochtendzorg, brood smeren, bed opmaken, gordijnen openen e.d.</text>
  </threadedComment>
  <threadedComment ref="B30" dT="2023-05-01T11:59:57.53" personId="{FC8AF58F-16F4-489D-9136-ACD14203CF36}" id="{3A085976-F7B2-4CC9-9CBF-4321EE8E249C}">
    <text>Alle professionals van de revalidatieafdeling werken gezamenlijk aan alle doelen van de revalidant. Hierbij heeft ieder expertise op het eigen vakgebied, en is in staat om voorbij de grenzen van het vakgebied te kijken.</text>
  </threadedComment>
  <threadedComment ref="B31" dT="2023-05-01T12:00:12.20" personId="{FC8AF58F-16F4-489D-9136-ACD14203CF36}" id="{AD8AF65F-B321-492C-9996-9E3C55C61601}">
    <text>Alle professionals laten deze kenmerken zien in hun basishouding op de revalidatieafdeling.</text>
  </threadedComment>
  <threadedComment ref="B32" dT="2023-05-01T12:01:33.88" personId="{FC8AF58F-16F4-489D-9136-ACD14203CF36}" id="{FB219716-5721-4B33-9EC9-C534791BC446}">
    <text>Zowel het team als management dragen een visie op revalidatie uit. Deze visie beschrijven we in (beleids)documenten en hierbij houden we rekening met de kenmerken van een uitdagend revalidatieklimaat.</text>
  </threadedComment>
  <threadedComment ref="B33" dT="2023-05-01T12:01:58.16" personId="{FC8AF58F-16F4-489D-9136-ACD14203CF36}" id="{1214A6D5-0A96-4111-A78B-5218996BF2BB}">
    <text>Wij passen onze benadering en manier van informatie overbrengen aan de leerstijl van de revalidant aan. 
Voorbeelden van verschillende leerstijlen zijn: visueel leren (afbeeldingen, video’s e.d.), auditief leren (informatie koppelen aan muziek en geluid), verbaal leren (informatie mondeling overbrengen), fysiek leren (lichaamstaal, voordoen), sociaal leren (samen met anderen leren) of solitair leren (zelfstandig leren).</text>
  </threadedComment>
  <threadedComment ref="B34" dT="2023-05-01T12:02:04.74" personId="{FC8AF58F-16F4-489D-9136-ACD14203CF36}" id="{E269EFB3-B595-469F-BD9F-E7EE787F6E3B}">
    <text>Doordat alle professionals gezamenlijk verantwoordelijk zijn voor het behalen van de revalidatiedoelen, zijn ook alle professionals gelijkwaardig. Dit betekent bijvoorbeeld dat professionals in overleg samenwerken, openstaan en geïnteresseerd zijn in elkaars inzichten, dat iedereen zich gehoord voelt en dat besluitvorming op een constructieve manier plaatsvindt, rekening houdend met ieders expertise en verantwoordelijkheid.</text>
  </threadedComment>
  <threadedComment ref="B35" dT="2023-05-01T12:02:19.00" personId="{FC8AF58F-16F4-489D-9136-ACD14203CF36}" id="{FCFCA55F-EB36-426F-8E54-1655FCF30E54}">
    <text>Alle professionals stimuleren revalidanten vanuit een revalidatieattitude op dezelfde manier en tot dezelfde activiteiten. Hierdoor weet de revalidant waar hij/zij aan toe is en wat er van hem/haar verwacht wordt. Alle betrokken professionals, de revalidant en mantelzorger weten wat de revalidant zelfstandig mag doen en hoe/zij dit verder kan oefenen.</text>
  </threadedComment>
  <threadedComment ref="B36" dT="2023-05-01T12:02:29.95" personId="{FC8AF58F-16F4-489D-9136-ACD14203CF36}" id="{26B813D1-0FA0-4078-B03F-3018847DE1DE}">
    <text>Wij kiezen bewust voor het werken op een revalidatieafdeling en weten dat hier een eigen dynamiek en cultuur heerst. We zijn bereid aanvullende kennis en competenties te verwerven.</text>
  </threadedComment>
  <threadedComment ref="B37" dT="2023-05-01T12:02:44.38" personId="{FC8AF58F-16F4-489D-9136-ACD14203CF36}" id="{C8DC2945-54B3-4384-A585-15C985C6E396}">
    <text>Professionals worden gestimuleerd om hun kennis van geriatrie en revalidatie op niveau te houden. Dit kan bijvoorbeeld middels congresbezoeken, abonnementen op vakbladen, (interne) scholingen, werken met richtlijnen, zorgpaden en protocollen enz.</text>
  </threadedComment>
  <threadedComment ref="B38" dT="2023-05-01T12:03:57.52" personId="{FC8AF58F-16F4-489D-9136-ACD14203CF36}" id="{B92FED43-3D63-4958-9954-CAE762A2BE16}">
    <text>Tijdens de revalidatiefase kijken we met de revalidant naar hoe deze na de revalidatie zijn leven wil inrichten. Hiervoor benodigde vaardigheden nemen we op in de revalidatiedoelen en kunnen zowel tijdens de klinische als ambulante fase worden behaald.</text>
  </threadedComment>
  <threadedComment ref="B39" dT="2023-05-01T12:04:02.51" personId="{FC8AF58F-16F4-489D-9136-ACD14203CF36}" id="{072B1564-5BD5-4114-96C0-D3D920CD833A}">
    <text>Om een goede sfeer en onderling contact te stimuleren bieden we op de afdeling verschillende activiteiten aan. Hierbij kan gedacht worden aan ontspanningsactiviteiten, creatieve activiteiten en sportieve activiteiten. Ook met muziek of gesprekshulpmiddelen (vragen kaartjes, themagroepen e.d.) kan dit worden gecreëerd.</text>
  </threadedComment>
  <threadedComment ref="B40" dT="2023-05-01T12:04:16.52" personId="{FC8AF58F-16F4-489D-9136-ACD14203CF36}" id="{45F1EE20-DDBC-449D-AA15-96324ACE8AF2}">
    <text>Bij het aanbieden van informatie maken we gebruik van een mix van communicatiemiddelen zoals gesproken woord, filmpjes, posters, folders, apps, websites, informatiebord e.d.</text>
  </threadedComment>
  <threadedComment ref="B41" dT="2023-05-01T12:04:27.98" personId="{FC8AF58F-16F4-489D-9136-ACD14203CF36}" id="{F3228156-4FCC-42CA-BA7D-181E32ED97FF}">
    <text>Een kartrekker of projectgroep houdt het overzicht over de verschillende aspecten van het uitdagend revalidatieklimaat. Om deze aspecten te ontwikkelen of borgen betrekken zij de overige professionals van de afdeling.</text>
  </threadedComment>
  <threadedComment ref="B42" dT="2023-05-01T12:04:39.82" personId="{FC8AF58F-16F4-489D-9136-ACD14203CF36}" id="{BD8F0D6A-16A5-4ACD-8D7D-E066EB201136}">
    <text>Als een revalidatiedoel betrekking heeft op een activiteit buiten kantoortijden, oefenen de behandelaren (zoals fysiotherapie, ergotherapie, logopedie, psycholoog etc.) deze activiteit ook op relevante momenten. Bijvoorbeeld doelen rondom het avondeten of transfers in de avond.</text>
  </threadedComment>
  <threadedComment ref="B43" dT="2023-05-01T12:04:50.75" personId="{FC8AF58F-16F4-489D-9136-ACD14203CF36}" id="{8EE833DF-9688-4B0F-B65B-8465847B2E9A}">
    <text>Revalidanten zijn bezig om hun huidige situatie te verbeteren en zich eventueel aan te passen aan deze situatie. Door ze aan te spreken als revalidant, wordt benadrukt dat ze aan deze aspecten aan het werk zijn.</text>
  </threadedComment>
  <threadedComment ref="B46" dT="2023-05-01T12:06:00.19" personId="{FC8AF58F-16F4-489D-9136-ACD14203CF36}" id="{E4A98AEF-13D4-40F9-90FC-5175D3819976}">
    <text>Hierbij kan gedacht worden aan stoelen op een lange gang, leuningen in de gang, oefenmaterialen (fiets, sport/spel, ballen etc.) beschikbaar en in het zicht, pictogrammen met oefeningen, mogelijkheid om zelf eten en drinken te pakken e.d.</text>
  </threadedComment>
  <threadedComment ref="B47" dT="2023-05-01T12:06:10.28" personId="{FC8AF58F-16F4-489D-9136-ACD14203CF36}" id="{80907589-642B-4D3D-8665-2DE4425F85FE}">
    <text>Alle bij de revalidatie benodigde ADL hulpmiddelen en oefenmaterialen zijn beschikbaar. Deze materialen zijn ook de hele dag zichtbaar en te pakken voor revalidant en mantelzorger om het zelfstandig oefenen te stimuleren. Hierbij geven we de revalidant en mantelzorger uitleg hoe ze dit veilig kunnen gebruiken.</text>
  </threadedComment>
  <threadedComment ref="B48" dT="2023-05-01T12:06:21.07" personId="{FC8AF58F-16F4-489D-9136-ACD14203CF36}" id="{513AC50C-985B-4B3D-A8EE-0508EF3D930F}">
    <text>De oefenzaal en andere oefenmaterialen zijn de gehele dag beschikbaar, waardoor de revalidant ook buiten kantoortijden in staat is om zelfstandig te oefenen.</text>
  </threadedComment>
  <threadedComment ref="B49" dT="2023-05-01T12:06:34.54" personId="{FC8AF58F-16F4-489D-9136-ACD14203CF36}" id="{4EB0A809-19C9-4E5B-915E-3BA6327C56A8}">
    <text>De energie en eiwitbehoefte van revalidanten behalen we zoveel mogelijk met reguliere producten, vergelijkbaar met thuis. Hierbij kan gedacht worden aan zuivelproducten, vis, noten e.d.</text>
  </threadedComment>
  <threadedComment ref="B50" dT="2023-05-01T12:06:46.28" personId="{FC8AF58F-16F4-489D-9136-ACD14203CF36}" id="{23450069-4EFC-4DB9-9D94-B14446DF4F11}">
    <text>Bij de indeling van het gebouw hebben we rekening gehouden met de loopafstand voor revalidanten, zodat ze worden gestimuleerd om transfers lopend af te leggen (evt. onder begeleiding). Indien een afstand te lang is, hebben we stoelen op de gang voor rustmomenten. Daarnaast hebben we op relevante plekken leuningen. Dit biedt revalidanten veiligheid en een mogelijkheid om oefeningen aan uit te voeren.</text>
  </threadedComment>
  <threadedComment ref="B51" dT="2023-05-01T12:06:57.46" personId="{FC8AF58F-16F4-489D-9136-ACD14203CF36}" id="{9C88D6EE-A9F7-4324-9C2B-705FB05EA7DA}">
    <text>Revalidanten hebben de mogelijkheid om zich terug te trekken in een prikkelarme ruimte. Hier zijn bijvoorbeeld minder geluid, licht en andere visuele prikkels. Dit is zowel in een prikkelarme huiskamer als op de eigen kamer mogelijk.</text>
  </threadedComment>
  <threadedComment ref="B52" dT="2023-05-01T12:08:36.08" personId="{FC8AF58F-16F4-489D-9136-ACD14203CF36}" id="{C2BA1091-6D84-484D-AB71-CD799A2F4890}">
    <text>Op de afdeling hebben we een trap. Daarnaast hebben we op de afdeling of in de buitenruimte de mogelijkheid om te lopen op verschillende ondergronden, zoals: vloerbedekking, laminaat, trottoirtegels, kinderkopjes, stoepranden, kiezelstenen e.d.</text>
  </threadedComment>
  <threadedComment ref="B53" dT="2023-05-01T12:08:47.02" personId="{FC8AF58F-16F4-489D-9136-ACD14203CF36}" id="{0E13B90E-AA98-4689-BDC2-F118A3942461}">
    <text>In de slaapkamer hebben we een zitje met makkelijke stoel en voldoende ruimte om met een eventuele rolstoel te manoeuvreren. Daarnaast is een eventuele televisie goed zichtbaar, zonder dat de revalidant op bed hoeft te liggen.</text>
  </threadedComment>
  <threadedComment ref="B54" dT="2023-05-01T12:08:57.07" personId="{FC8AF58F-16F4-489D-9136-ACD14203CF36}" id="{C2FE01AE-B39A-4EC5-AAC4-508EA5EEC004}">
    <text>Alle oefenruimtes zijn op de afdeling of direct vanuit de afdeling te bereiken en we gebruiken ook de slaapkamer, huiskamer en gangen als oefenruimte. Hierdoor is er toezicht als revalidanten zelfstandig oefenen. Daarnaast stimuleert het de interdisciplinaire samenwerking en zien alle professionals hoever de revalidant is in zijn revalidatie.</text>
  </threadedComment>
  <threadedComment ref="B55" dT="2023-05-01T12:09:07.42" personId="{FC8AF58F-16F4-489D-9136-ACD14203CF36}" id="{9B06D72F-946B-45AD-8D12-0AAA6AF027D1}">
    <text>Op de afdeling hebben we bijvoorbeeld een gezamenlijke huiskamer of eetzaal waar het gezellig is om te verblijven. Hierdoor wordt het contact tussen revalidanten en het gezamenlijke oefenen gestimuleerd.</text>
  </threadedComment>
  <threadedComment ref="B56" dT="2023-05-01T12:09:18.55" personId="{FC8AF58F-16F4-489D-9136-ACD14203CF36}" id="{FAD07F0C-8D8D-44C0-AD73-DB5E6F5C4C30}">
    <text>Voorbeelden van herkenningspunten zijn: wegbewijzering, naamkaartjes of kamernummers bij de slaapkamers, gangen en of deuren hebben verschillende kleur of thema, klokken met datum e.d.</text>
  </threadedComment>
  <threadedComment ref="B57" dT="2023-05-01T12:09:28.60" personId="{FC8AF58F-16F4-489D-9136-ACD14203CF36}" id="{D8FE569C-D41B-4DB4-B228-5886E4F032FD}">
    <text>Revalidanten hebben op de afdeling de keuze om gebruik te maken van spelletjes, computers, kranten, boeken en televisie.</text>
  </threadedComment>
  <threadedComment ref="B58" dT="2023-05-01T12:09:40.74" personId="{FC8AF58F-16F4-489D-9136-ACD14203CF36}" id="{C1B1592A-A4C2-446C-A9F3-C909506B983C}">
    <text>Revalidanten kunnen in hun eigen slaapkamer en badkamer de tijd nemen om relevante vaardigheden te oefenen.</text>
  </threadedComment>
  <threadedComment ref="B59" dT="2023-05-01T12:09:52.58" personId="{FC8AF58F-16F4-489D-9136-ACD14203CF36}" id="{C324ADE1-CD31-4413-9E6B-65D5E772D2CF}">
    <text>Alle professionals werken zo veel mogelijk op de afdeling. Dit stimuleert interdisciplinaire samenwerking en maakt dat alle professionals op de hoogte zijn van de voortgang van de revalidant.</text>
  </threadedComment>
  <threadedComment ref="B60" dT="2023-05-01T12:10:04.00" personId="{FC8AF58F-16F4-489D-9136-ACD14203CF36}" id="{605BB15B-B7D2-4017-BA7A-97D58A4507B4}">
    <text>Revalidanten kunnen dicht bij hun woonplaats revalideren, waardoor ze in staat zijn om betekenisvolle contacten te onderhouden. Mantelzorgers zijn hierdoor goed in staat om langs te komen.</text>
  </threadedComment>
  <threadedComment ref="B61" dT="2023-05-01T12:10:14.23" personId="{FC8AF58F-16F4-489D-9136-ACD14203CF36}" id="{57D2280F-BF2D-49B8-A3A2-519685F495E9}">
    <text>Indien gewenst kunnen we een oefenruimte afschermen, bijvoorbeeld door een verschuifbare wand of kamerscherm.</text>
  </threadedComment>
  <threadedComment ref="B62" dT="2023-05-01T12:10:59.07" personId="{FC8AF58F-16F4-489D-9136-ACD14203CF36}" id="{C2919D56-DE16-4F96-AA2A-68BBD04AB050}">
    <text>Op de revalidatieafdeling gebruiken we zo veel mogelijk consumentenproducten, zodat revalidanten hiermee kunnen oefenen. Hierbij kan gedacht worden aan een filterkoffieapparaat of Senseo en een waterkoker in plaats van een industrieel koffieapparaat. Ook richten we de slaapkamer zo veel mogelijk in als thuis door bijvoorbeeld de plaats van het bed of lijnen op de grond bij het toilet om de grenzen van het toilet thuis aan te geven.</text>
  </threadedComment>
  <threadedComment ref="B63" dT="2023-05-01T12:11:09.72" personId="{FC8AF58F-16F4-489D-9136-ACD14203CF36}" id="{67FA2692-3877-47DC-9164-8D1506E99693}">
    <text>Revalidanten hebben tijdens hun opname de mogelijkheid om aan te sluiten bij sociale activiteiten zoals een kaartgroep en muziek, of hebben de mogelijkheid deze contacten en activiteiten te behouden. Daarnaast zijn er restaurants en/of winkels in de buurt.</text>
  </threadedComment>
  <threadedComment ref="B64" dT="2023-05-01T12:11:22.94" personId="{FC8AF58F-16F4-489D-9136-ACD14203CF36}" id="{D2834A0E-4343-46AA-AB06-A6E0BFEAAA6D}">
    <text>Op de revalidatieafdeling hebben we kleinschalige groepen, zodat revalidanten en professionals elkaar goed kennen. Hierdoor kunnen ze elkaar beter stimuleren en motiveren.</text>
  </threadedComment>
  <threadedComment ref="B65" dT="2023-05-01T12:11:32.01" personId="{FC8AF58F-16F4-489D-9136-ACD14203CF36}" id="{184898A0-9265-41BC-A9F1-51A7B42438F9}">
    <text>Revalidatie is een aparte tak van sport, met andere activiteiten en visie dan langdurige zorg en vindt daarom plaats in een apart gebouw.</text>
  </threadedComment>
  <threadedComment ref="B68" dT="2023-05-01T12:14:18.96" personId="{FC8AF58F-16F4-489D-9136-ACD14203CF36}" id="{AFDA9C54-5FEF-48C4-9ECA-64A62D30A8EC}">
    <text>Hierbij kan gedacht worden aan (voorbereidende) loopoefeningen, oefeningen m.b.t. ochtendzorg of maaltijdvoorziening, zelfstandig oefenen in de oefenzaal, e.d.</text>
  </threadedComment>
  <threadedComment ref="B69" dT="2023-05-01T12:14:27.97" personId="{FC8AF58F-16F4-489D-9136-ACD14203CF36}" id="{9C194D88-5C19-4580-A988-08A6C2EB2051}">
    <text>Voor het uitvoeren van de zelfstandige oefeningen zijn alleen eventuele huis, tuin en keuken materialen nodig. Hierdoor kan de revalidant ook na ontslag van de revalidatieafdeling de zelfstandige oefeningen blijven uitvoeren.</text>
  </threadedComment>
  <threadedComment ref="B70" dT="2023-05-01T12:14:37.46" personId="{FC8AF58F-16F4-489D-9136-ACD14203CF36}" id="{89FFE840-8AF5-4492-88C9-8448596CC148}">
    <text>Tijdens therapeutische activiteiten oefenen we relevante taken voor thuis. Bijvoorbeeld het openen van deuren zoals de revalidant ze thuis ook heeft, het pakken van eten uit kastjes op de hoogte van thuis, in en uit bed stappen aan de kant van thuis, draaien in kleine ruimtes zoals thuis.</text>
  </threadedComment>
  <threadedComment ref="B71" dT="2023-05-01T12:14:47.55" personId="{FC8AF58F-16F4-489D-9136-ACD14203CF36}" id="{B8E6666C-055E-46EC-BFFE-C3F408EDFFC7}">
    <text>De revalidant kan betrokken zijn bij het bereiden van de warme maaltijd, het klaarmaken van de tafel, het smeren van brood, het pakken van spullen, e.d.</text>
  </threadedComment>
  <threadedComment ref="B72" dT="2023-05-01T12:15:01.22" personId="{FC8AF58F-16F4-489D-9136-ACD14203CF36}" id="{62E6D2F9-8DDD-495E-BF0A-AD0106132126}">
    <text>We hebben een gezamenlijke ruimte om te eten waar in principe ook de maaltijd plaats vindt. Deze gezamenlijke maaltijd leidt tot lotgenotencontact en revalidanten kunnen elkaar helpen of van elkaar leren.</text>
  </threadedComment>
  <threadedComment ref="B73" dT="2023-05-01T12:15:13.56" personId="{FC8AF58F-16F4-489D-9136-ACD14203CF36}" id="{D3A0FA18-4180-4CE1-989D-C81289CF25D1}">
    <text>Hierbij kan gedacht worden aan (voorbereidende) loopoefeningen, oefeningen m.b.t. ochtendzorg of maaltijdvoorziening e.d. die in groepsverband worden aangeboden.</text>
  </threadedComment>
  <threadedComment ref="B74" dT="2023-05-01T12:15:28.40" personId="{FC8AF58F-16F4-489D-9136-ACD14203CF36}" id="{D835CCEB-147C-44ED-85F7-1D0EFDA32CCC}">
    <text>Op relevante momenten oefenen we aan de doelen van de revalidant. Zo is bijvoorbeeld toiletgang oefenen met hoge nood anders dan op een rustig moment. Hierdoor kunnen therapiemomenten met professionals versnipperd over de dag plaatsvinden.</text>
  </threadedComment>
  <threadedComment ref="B75" dT="2023-05-01T12:15:38.94" personId="{FC8AF58F-16F4-489D-9136-ACD14203CF36}" id="{78F568AB-BD37-416B-AB85-92BA2D4E1AC2}">
    <text>Huiswerkopdrachten worden door de revalidant en mantelzorger onder eigen regie uitgevoerd en sluiten aan bij het niveau en de doelen van de revalidant. Ook komen professionals bij de revalidant terug op de huiswerkoefeningen, zodat dit ook echt onderdeel van het revalidatietraject is.</text>
  </threadedComment>
  <threadedComment ref="B76" dT="2023-05-01T12:15:48.56" personId="{FC8AF58F-16F4-489D-9136-ACD14203CF36}" id="{BE4E8603-50FF-4C71-8914-F4B85AB8A488}">
    <text>Dit kan bijvoorbeeld door gespreksgroepen, oefengroepen, gezamenlijke maaltijden, een sfeervolle ruimte om te verblijven e.d.</text>
  </threadedComment>
  <threadedComment ref="B77" dT="2023-05-01T12:16:02.49" personId="{FC8AF58F-16F4-489D-9136-ACD14203CF36}" id="{C3150D8B-FD0C-43B3-A1A1-92F350FB3D8C}">
    <text>Op de afdeling is de mogelijkheid om op een veilige manier naar buiten te gaan en de buitenruimte is uitnodigend om tijd door te brengen. Dit kan bijvoorbeeld door zitjes, dieren en horecavoorziening. 
Daarnaast stimuleren professionals revalidanten om naar buiten te gaan door bijvoorbeeld buiten therapeutische activiteiten aan te bieden of eetmomenten mogelijk te maken.</text>
  </threadedComment>
  <threadedComment ref="B78" dT="2023-05-01T12:16:12.48" personId="{FC8AF58F-16F4-489D-9136-ACD14203CF36}" id="{801A8027-F524-4EFA-839E-07F715D3A6CC}">
    <text>Als bij ontslag naar de thuissituatie nog therapie nodig is (zowel ambulant of 1e lijn), begeleiden we deze overgang. Indien wenselijk zet dezelfde behandelaar de therapie voort. Als dit niet het geval is, zorgen we voor een warme overdracht. Dit kan op schrift, telefonisch of via videobeelden gaan.</text>
  </threadedComment>
  <threadedComment ref="B79" dT="2023-05-01T12:16:22.49" personId="{FC8AF58F-16F4-489D-9136-ACD14203CF36}" id="{AC9C13DA-0C02-427B-B622-DCE1BB26CFF0}">
    <text>Hierbij kan gedacht worden aan gespreksgroepen, geheugentraining e.d.</text>
  </threadedComment>
  <threadedComment ref="B80" dT="2023-05-01T12:16:33.00" personId="{FC8AF58F-16F4-489D-9136-ACD14203CF36}" id="{298D83B6-D4D5-461C-96BF-40010688DB92}">
    <text>Revalidanten met vergelijkbare diagnosegroepen zitten zo veel mogelijk op 1 afdeling bij elkaar om lotgenotencontact te stimuleren.
Een andere mogelijkheid voor deze clustering is tijdens de groepstherapie.</text>
  </threadedComment>
  <threadedComment ref="B81" dT="2023-05-01T12:16:43.91" personId="{FC8AF58F-16F4-489D-9136-ACD14203CF36}" id="{952E2748-7BB4-45EB-81AA-6F39D78BA707}">
    <text>Revalidanten weten op welke momenten therapeuten aanwezig zijn in de oefenruimtes en kunnen op die momenten onder supervisie extra oefeningen uitvoeren.</text>
  </threadedComment>
  <threadedComment ref="B82" dT="2023-05-01T12:16:57.41" personId="{FC8AF58F-16F4-489D-9136-ACD14203CF36}" id="{B8E5364D-0FDB-4508-BD26-A4FAF11F55CE}">
    <text>Bezoek zonder mantelzorgtaken komt op specifieke bezoektijden langs om zo min mogelijk interferentie met het revalidatieklimaat te hebben.</text>
  </threadedComment>
  <threadedComment ref="B83" dT="2023-05-01T12:17:20.82" personId="{FC8AF58F-16F4-489D-9136-ACD14203CF36}" id="{0FEE0D58-1B46-4A54-8989-19C6536BD709}">
    <text>Hierbij kan gedacht worden aan opdrachten voor geheugentraining en oefeningen m.b.t. communicatie of voor de rouwverwerking.</text>
  </threadedComment>
  <threadedComment ref="B84" dT="2023-05-01T12:17:25.88" personId="{FC8AF58F-16F4-489D-9136-ACD14203CF36}" id="{40A55F24-6179-431D-AD9F-4A9A661A8411}">
    <text>Hierbij kan gedacht worden aan stappentellers, horloges voor hartslagmeting e.d.</text>
  </threadedComment>
  <threadedComment ref="B85" dT="2023-05-01T12:17:39.26" personId="{FC8AF58F-16F4-489D-9136-ACD14203CF36}" id="{02BD17E2-5187-4F2D-BA81-88EC5FA20491}">
    <text>Hierbij kan gedacht worden aan gebruik van tablets, oefenapps, digitale routes fietsen, tovertafel, smartwatches, exergaming e.d..</text>
  </threadedComment>
  <threadedComment ref="B86" dT="2023-05-01T12:17:49.83" personId="{FC8AF58F-16F4-489D-9136-ACD14203CF36}" id="{33432143-8FCE-425D-BC3C-E6B224D95FC0}">
    <text>Hierbij kan gedacht worden aan technieken voor beeldbellen wat na de revalidatie gebruikt kan worden door thuiszorg of voor sociaal contact. Andere mogelijkheden zijn het gebruik van apps voor zelfstandig oefenen, communicatiemiddelen ter compensatie van communicatieproblematiek of medicijn dispenser.</text>
  </threadedComment>
</ThreadedComments>
</file>

<file path=xl/threadedComments/threadedComment11.xml><?xml version="1.0" encoding="utf-8"?>
<ThreadedComments xmlns="http://schemas.microsoft.com/office/spreadsheetml/2018/threadedcomments" xmlns:x="http://schemas.openxmlformats.org/spreadsheetml/2006/main">
  <threadedComment ref="B9" dT="2023-05-01T11:52:04.91" personId="{FC8AF58F-16F4-489D-9136-ACD14203CF36}" id="{19294E96-C245-4158-A4D9-A8F71158A38E}">
    <text>Wij kijken voor de inhoud van de revalidatie specifiek naar het doel van de revalidant. Hierop wordt bepaald welke therapeutische activiteiten worden ingezet en waarop wordt gefocust tijdens de revalidatie. Ook wordt de opnameduur bepaald aan de hand van het behalen van de persoonlijke doelen van de revalidant. De vraag is voortdurend: wat is er nog nodig voor deze revalidant om naar huis te gaan, welke doelen moeten nog bereikt worden?</text>
  </threadedComment>
  <threadedComment ref="B10" dT="2023-05-01T11:51:28.92" personId="{FC8AF58F-16F4-489D-9136-ACD14203CF36}" id="{D3DF4851-A7DE-4027-B68D-406D8E3CB813}">
    <text>In het revalidatieplan houden we alle informatie van de revalidant overzichtelijk bij en dit werken we structureel bij. Hierdoor heeft iedereen die bij de revalidant betrokken is inzicht in de relevante informatie, zoals medicatie, oefenschema’s, transferadviezen.</text>
  </threadedComment>
  <threadedComment ref="B11" dT="2023-05-01T11:52:38.28" personId="{FC8AF58F-16F4-489D-9136-ACD14203CF36}" id="{1B5872CE-3E87-433F-982C-461A18230B4C}">
    <text>Wij kijken bij de start van de revalidatie samen met de revalidant welke doelen hij/zij behaald wil hebben aan het einde van de revalidatie. Hierbij bespreken we welke doelen tijdens de klinische fase behaald moeten worden en aan welke doelen in de thuissituatie verder gewerkt kan worden.</text>
  </threadedComment>
  <threadedComment ref="B12" dT="2023-05-01T11:52:49.79" personId="{FC8AF58F-16F4-489D-9136-ACD14203CF36}" id="{B64A4737-05F4-4CC1-BD8A-1FD41484AA4E}">
    <text>Tijdens huisbezoeken of proefverlof kijken we wat de revalidant nog nodig heeft in zijn revalidatieproces, zoals woningaanpassingen of taken oefenen in de relevante omgeving. Ook gebruiken we een huisbezoek om te ervaren of de revalidant nog tegen onverwachte problemen aan loopt. Oefenen met proefverlof in een proefwoning/appartement wordt hier ook bedoeld.</text>
  </threadedComment>
  <threadedComment ref="A14" dT="2023-05-01T12:25:58.65" personId="{FC8AF58F-16F4-489D-9136-ACD14203CF36}" id="{1C3D1021-D691-4731-BB11-07C8A94F4FDB}">
    <text>In deze tool wordt ervan uitgegaan dat betrekken van de mantelzorger gebeurt binnen de juridische kaders, dus met toestemming van de revalidant dan wel als vertegenwoordiger van de revalidant.</text>
  </threadedComment>
  <threadedComment ref="B15" dT="2023-05-01T11:55:09.21" personId="{FC8AF58F-16F4-489D-9136-ACD14203CF36}" id="{3436560E-E7FA-4F8E-9C90-5F1734D0AA04}">
    <text>Tijdens de revalidatie bespreken we regelmatig welke doelen behaald moeten worden tijdens de klinische revalidatiefase en welke doelen vervolgens thuis aan verder wordt gewerkt. 
Ook wordt de revalidant voorbereid op uitdagingen die in de thuissituatie kunnen spelen.</text>
  </threadedComment>
  <threadedComment ref="B16" dT="2023-05-01T11:55:20.59" personId="{FC8AF58F-16F4-489D-9136-ACD14203CF36}" id="{C170245E-F332-48B2-B453-B0FCA59F5645}">
    <text>De revalidant en mantelzorger werken mee aan het opstellen van het revalidatieplan inclusief het opstellen van de doelen, evaluatie van het verloop van de revalidatie en de voorbereiding op het ontslagtraject.</text>
  </threadedComment>
  <threadedComment ref="B17" dT="2023-05-01T11:55:31.74" personId="{FC8AF58F-16F4-489D-9136-ACD14203CF36}" id="{D860F245-F869-4A5F-B7DB-7B13719447A5}">
    <text>Denk aan het aanleren van tiltechnieken en gebruik van tilhulpmiddelen, maar ook aan ondersteunen bij ADL taken zoals steunkousen aantrekken of begeleiden tijdens toiletgang en helpen bij inname van medicijnen.</text>
  </threadedComment>
  <threadedComment ref="B18" dT="2023-05-01T11:55:47.75" personId="{FC8AF58F-16F4-489D-9136-ACD14203CF36}" id="{3CCBF2AA-33DF-4332-B423-141F905CF8EA}">
    <text>Tijdens het verblijf op de revalidatieafdeling geven we uitleg over wat het ziektebeeld van de revalidant inhoud. Dit kan op meerdere momenten en manieren, voorbeelden hiervan zijn: informatiebijeenkomsten, folders, mondelinge uitleg tijdens contactmoment of MDO, overzicht van relevante websites, enz.</text>
  </threadedComment>
  <threadedComment ref="B19" dT="2023-05-01T11:56:15.01" personId="{FC8AF58F-16F4-489D-9136-ACD14203CF36}" id="{3DEED066-FEF5-4449-823D-DE88F0D293F7}">
    <text>Wij nemen de revalidant en mantelzorger mee bij alle beslissingen tijdens het revalidatieproces. Ook zien we ze als teamlid en voorzien ze van alle relevante informatie.</text>
  </threadedComment>
  <threadedComment ref="B20" dT="2023-05-01T11:56:33.46" personId="{FC8AF58F-16F4-489D-9136-ACD14203CF36}" id="{33B007ED-720B-4965-90B7-5C1E7FB1020F}">
    <text>Tijdens de revalidatie screenen we of er veranderingen zijn in de cognitie. Indien dit het geval is, geven we de revalidant en mantelzorger uitleg over de cognitieve problemen die zijn ontstaan en wordt hun geleerd hoe hier mee om te gaan (bijv. apraxie, planning, coördinatie).</text>
  </threadedComment>
  <threadedComment ref="B21" dT="2023-05-01T11:57:57.56" personId="{FC8AF58F-16F4-489D-9136-ACD14203CF36}" id="{7D037D44-839C-452F-AA59-B43CBA69EBCB}">
    <text>Tijdens de revalidatie screenen we of de revalidant een veranderde belastbaarheid en veranderde prikkelverwerking heeft. Indien dit het geval is, geven we revalidant en mantelzorger uitleg over de belasting/belastbaarheid en wordt hun geleerd hoe hier mee om te gaan.</text>
  </threadedComment>
  <threadedComment ref="B22" dT="2023-05-01T11:58:09.51" personId="{FC8AF58F-16F4-489D-9136-ACD14203CF36}" id="{03634C01-01BB-4330-8834-1C782D2025E6}">
    <text>Tijdens het revalidatieproces kijken we naar de belastbaarheid van de mantelzorger, of die na ontslag naar de thuissituatie de zorg vol kan houden of dat er problemen zijn met de verwerking van datgene wat de revalidant is overkomen. 
Indien dit het geval is, geven we de mantelzorger advies waar hiervoor hulp gevonden kan worden (bijv. psycholoog of maatschappelijk werk).</text>
  </threadedComment>
  <threadedComment ref="B23" dT="2023-05-01T11:58:20.43" personId="{FC8AF58F-16F4-489D-9136-ACD14203CF36}" id="{8EE28BE6-6C09-4689-9585-D0A59026D993}">
    <text>Revalidanten en mantelzorgers hebben inspraak bij het MDO en/of zijn aanwezig bij het MDO.</text>
  </threadedComment>
  <threadedComment ref="B24" dT="2023-05-01T11:58:35.21" personId="{FC8AF58F-16F4-489D-9136-ACD14203CF36}" id="{704D400F-0D79-4A52-AFC4-CB89A19962FF}">
    <text>Revalidanten en mantelzorgers kunnen het volledige cliëntdossier van de revalidant live inzien. Ook hebben ze de mogelijkheid om hier zelf hun bevindingen en terugkoppelingen in te rapporteren. Bijvoorbeeld rapportages over het zelfstandig oefenen, over huisbezoek of over het mentaal welbevinden.</text>
  </threadedComment>
  <threadedComment ref="B25" dT="2023-05-01T11:58:45.72" personId="{FC8AF58F-16F4-489D-9136-ACD14203CF36}" id="{5CFB61B7-37B6-4585-B444-3DB7036B506B}">
    <text>Wij stimuleren mantelzorgers aanwezig te zijn op de revalidatieafdeling, zodat ze op de afdeling dezelfde taken kunnen oefenen en uitvoeren die ze na ontslag in de thuissituatie gaan uitvoeren.</text>
  </threadedComment>
  <threadedComment ref="B28" dT="2023-05-01T11:59:36.90" personId="{FC8AF58F-16F4-489D-9136-ACD14203CF36}" id="{5501D136-1AAD-4153-90FE-E412C6C8A99E}">
    <text>Wij stimuleren revalidanten om zoveel mogelijk activiteiten zelfstandig uit te voeren. Dit kan bijvoorbeeld zijn tijdens de ADL, eetmomenten, ontspanningsmomenten e.d.</text>
  </threadedComment>
  <threadedComment ref="B29" dT="2023-05-01T11:59:47.03" personId="{FC8AF58F-16F4-489D-9136-ACD14203CF36}" id="{D021278B-53BA-4725-AB41-F0E5928CD465}">
    <text>Verpleegkundigen, verzorgenden, voedingsassistenten, enz. hebben een therapeutische rol en in alle contacten begeleiden zij de revalidanten bij het oefenen van (deel)taken. Bijvoorbeeld (onderdelen van) de ochtendzorg, brood smeren, bed opmaken, gordijnen openen e.d.</text>
  </threadedComment>
  <threadedComment ref="B30" dT="2023-05-01T11:59:57.53" personId="{FC8AF58F-16F4-489D-9136-ACD14203CF36}" id="{5673A4EA-D82B-4E9A-B097-B38E42FFC07C}">
    <text>Alle professionals van de revalidatieafdeling werken gezamenlijk aan alle doelen van de revalidant. Hierbij heeft ieder expertise op het eigen vakgebied, en is in staat om voorbij de grenzen van het vakgebied te kijken.</text>
  </threadedComment>
  <threadedComment ref="B31" dT="2023-05-01T12:00:12.20" personId="{FC8AF58F-16F4-489D-9136-ACD14203CF36}" id="{A8352B3E-A1F4-43D7-81BC-BCB3196C16D2}">
    <text>Alle professionals laten deze kenmerken zien in hun basishouding op de revalidatieafdeling.</text>
  </threadedComment>
  <threadedComment ref="B32" dT="2023-05-01T12:01:33.88" personId="{FC8AF58F-16F4-489D-9136-ACD14203CF36}" id="{8B24CD82-C3CF-4D11-83EF-612655746488}">
    <text>Zowel het team als management dragen een visie op revalidatie uit. Deze visie beschrijven we in (beleids)documenten en hierbij houden we rekening met de kenmerken van een uitdagend revalidatieklimaat.</text>
  </threadedComment>
  <threadedComment ref="B33" dT="2023-05-01T12:01:58.16" personId="{FC8AF58F-16F4-489D-9136-ACD14203CF36}" id="{0FD1A768-5EA5-4C71-B401-B456B449220E}">
    <text>Wij passen onze benadering en manier van informatie overbrengen aan de leerstijl van de revalidant aan. 
Voorbeelden van verschillende leerstijlen zijn: visueel leren (afbeeldingen, video’s e.d.), auditief leren (informatie koppelen aan muziek en geluid), verbaal leren (informatie mondeling overbrengen), fysiek leren (lichaamstaal, voordoen), sociaal leren (samen met anderen leren) of solitair leren (zelfstandig leren).</text>
  </threadedComment>
  <threadedComment ref="B34" dT="2023-05-01T12:02:04.74" personId="{FC8AF58F-16F4-489D-9136-ACD14203CF36}" id="{774A1337-BE8A-4025-B51D-1D4DFFC69CAD}">
    <text>Doordat alle professionals gezamenlijk verantwoordelijk zijn voor het behalen van de revalidatiedoelen, zijn ook alle professionals gelijkwaardig. Dit betekent bijvoorbeeld dat professionals in overleg samenwerken, openstaan en geïnteresseerd zijn in elkaars inzichten, dat iedereen zich gehoord voelt en dat besluitvorming op een constructieve manier plaatsvindt, rekening houdend met ieders expertise en verantwoordelijkheid.</text>
  </threadedComment>
  <threadedComment ref="B35" dT="2023-05-01T12:02:19.00" personId="{FC8AF58F-16F4-489D-9136-ACD14203CF36}" id="{541604FA-EE12-49C8-81CF-F4299F9338ED}">
    <text>Alle professionals stimuleren revalidanten vanuit een revalidatieattitude op dezelfde manier en tot dezelfde activiteiten. Hierdoor weet de revalidant waar hij/zij aan toe is en wat er van hem/haar verwacht wordt. Alle betrokken professionals, de revalidant en mantelzorger weten wat de revalidant zelfstandig mag doen en hoe/zij dit verder kan oefenen.</text>
  </threadedComment>
  <threadedComment ref="B36" dT="2023-05-01T12:02:29.95" personId="{FC8AF58F-16F4-489D-9136-ACD14203CF36}" id="{C42E71CF-9114-4208-A63E-32BE6765AC88}">
    <text>Wij kiezen bewust voor het werken op een revalidatieafdeling en weten dat hier een eigen dynamiek en cultuur heerst. We zijn bereid aanvullende kennis en competenties te verwerven.</text>
  </threadedComment>
  <threadedComment ref="B37" dT="2023-05-01T12:02:44.38" personId="{FC8AF58F-16F4-489D-9136-ACD14203CF36}" id="{B840D0C4-4885-4B9E-84C3-492C8ED1CFE2}">
    <text>Professionals worden gestimuleerd om hun kennis van geriatrie en revalidatie op niveau te houden. Dit kan bijvoorbeeld middels congresbezoeken, abonnementen op vakbladen, (interne) scholingen, werken met richtlijnen, zorgpaden en protocollen enz.</text>
  </threadedComment>
  <threadedComment ref="B38" dT="2023-05-01T12:03:57.52" personId="{FC8AF58F-16F4-489D-9136-ACD14203CF36}" id="{D8F4A879-33CB-4542-BA31-D328170A0420}">
    <text>Tijdens de revalidatiefase kijken we met de revalidant naar hoe deze na de revalidatie zijn leven wil inrichten. Hiervoor benodigde vaardigheden nemen we op in de revalidatiedoelen en kunnen zowel tijdens de klinische als ambulante fase worden behaald.</text>
  </threadedComment>
  <threadedComment ref="B39" dT="2023-05-01T12:04:02.51" personId="{FC8AF58F-16F4-489D-9136-ACD14203CF36}" id="{23FD2667-CB41-481D-89C5-5B6F846561B2}">
    <text>Om een goede sfeer en onderling contact te stimuleren bieden we op de afdeling verschillende activiteiten aan. Hierbij kan gedacht worden aan ontspanningsactiviteiten, creatieve activiteiten en sportieve activiteiten. Ook met muziek of gesprekshulpmiddelen (vragen kaartjes, themagroepen e.d.) kan dit worden gecreëerd.</text>
  </threadedComment>
  <threadedComment ref="B40" dT="2023-05-01T12:04:16.52" personId="{FC8AF58F-16F4-489D-9136-ACD14203CF36}" id="{4383665B-C0E6-4A0C-A38F-E311BD2EA81C}">
    <text>Bij het aanbieden van informatie maken we gebruik van een mix van communicatiemiddelen zoals gesproken woord, filmpjes, posters, folders, apps, websites, informatiebord e.d.</text>
  </threadedComment>
  <threadedComment ref="B41" dT="2023-05-01T12:04:27.98" personId="{FC8AF58F-16F4-489D-9136-ACD14203CF36}" id="{5700778E-DFC5-4515-8C01-776EC7542D71}">
    <text>Een kartrekker of projectgroep houdt het overzicht over de verschillende aspecten van het uitdagend revalidatieklimaat. Om deze aspecten te ontwikkelen of borgen betrekken zij de overige professionals van de afdeling.</text>
  </threadedComment>
  <threadedComment ref="B42" dT="2023-05-01T12:04:39.82" personId="{FC8AF58F-16F4-489D-9136-ACD14203CF36}" id="{28A08A92-E5F0-46BF-80BC-E9C8C5405BEE}">
    <text>Als een revalidatiedoel betrekking heeft op een activiteit buiten kantoortijden, oefenen de behandelaren (zoals fysiotherapie, ergotherapie, logopedie, psycholoog etc.) deze activiteit ook op relevante momenten. Bijvoorbeeld doelen rondom het avondeten of transfers in de avond.</text>
  </threadedComment>
  <threadedComment ref="B43" dT="2023-05-01T12:04:50.75" personId="{FC8AF58F-16F4-489D-9136-ACD14203CF36}" id="{29554790-2B2F-4D09-819C-9828C1110ECB}">
    <text>Revalidanten zijn bezig om hun huidige situatie te verbeteren en zich eventueel aan te passen aan deze situatie. Door ze aan te spreken als revalidant, wordt benadrukt dat ze aan deze aspecten aan het werk zijn.</text>
  </threadedComment>
  <threadedComment ref="B46" dT="2023-05-01T12:06:00.19" personId="{FC8AF58F-16F4-489D-9136-ACD14203CF36}" id="{A7F10826-E7F8-43F2-803A-EE494651DCD8}">
    <text>Hierbij kan gedacht worden aan stoelen op een lange gang, leuningen in de gang, oefenmaterialen (fiets, sport/spel, ballen etc.) beschikbaar en in het zicht, pictogrammen met oefeningen, mogelijkheid om zelf eten en drinken te pakken e.d.</text>
  </threadedComment>
  <threadedComment ref="B47" dT="2023-05-01T12:06:10.28" personId="{FC8AF58F-16F4-489D-9136-ACD14203CF36}" id="{35CBEB07-1F12-48C7-9A32-FB466A363EB2}">
    <text>Alle bij de revalidatie benodigde ADL hulpmiddelen en oefenmaterialen zijn beschikbaar. Deze materialen zijn ook de hele dag zichtbaar en te pakken voor revalidant en mantelzorger om het zelfstandig oefenen te stimuleren. Hierbij geven we de revalidant en mantelzorger uitleg hoe ze dit veilig kunnen gebruiken.</text>
  </threadedComment>
  <threadedComment ref="B48" dT="2023-05-01T12:06:21.07" personId="{FC8AF58F-16F4-489D-9136-ACD14203CF36}" id="{F4C98BE8-649A-4ACB-9240-3A0B657A77E1}">
    <text>De oefenzaal en andere oefenmaterialen zijn de gehele dag beschikbaar, waardoor de revalidant ook buiten kantoortijden in staat is om zelfstandig te oefenen.</text>
  </threadedComment>
  <threadedComment ref="B49" dT="2023-05-01T12:06:34.54" personId="{FC8AF58F-16F4-489D-9136-ACD14203CF36}" id="{0A0F2B1A-C79C-4C58-A466-9DAB94143796}">
    <text>De energie en eiwitbehoefte van revalidanten behalen we zoveel mogelijk met reguliere producten, vergelijkbaar met thuis. Hierbij kan gedacht worden aan zuivelproducten, vis, noten e.d.</text>
  </threadedComment>
  <threadedComment ref="B50" dT="2023-05-01T12:06:46.28" personId="{FC8AF58F-16F4-489D-9136-ACD14203CF36}" id="{F8DA42C4-D478-4113-A35A-7D79CF8DFA38}">
    <text>Bij de indeling van het gebouw hebben we rekening gehouden met de loopafstand voor revalidanten, zodat ze worden gestimuleerd om transfers lopend af te leggen (evt. onder begeleiding). Indien een afstand te lang is, hebben we stoelen op de gang voor rustmomenten. Daarnaast hebben we op relevante plekken leuningen. Dit biedt revalidanten veiligheid en een mogelijkheid om oefeningen aan uit te voeren.</text>
  </threadedComment>
  <threadedComment ref="B51" dT="2023-05-01T12:06:57.46" personId="{FC8AF58F-16F4-489D-9136-ACD14203CF36}" id="{F6156127-22F3-4374-8D5A-E6E2B3F40EA6}">
    <text>Revalidanten hebben de mogelijkheid om zich terug te trekken in een prikkelarme ruimte. Hier zijn bijvoorbeeld minder geluid, licht en andere visuele prikkels. Dit is zowel in een prikkelarme huiskamer als op de eigen kamer mogelijk.</text>
  </threadedComment>
  <threadedComment ref="B52" dT="2023-05-01T12:08:36.08" personId="{FC8AF58F-16F4-489D-9136-ACD14203CF36}" id="{C8BAF53D-9271-4113-ADD1-838FEC04BF27}">
    <text>Op de afdeling hebben we een trap. Daarnaast hebben we op de afdeling of in de buitenruimte de mogelijkheid om te lopen op verschillende ondergronden, zoals: vloerbedekking, laminaat, trottoirtegels, kinderkopjes, stoepranden, kiezelstenen e.d.</text>
  </threadedComment>
  <threadedComment ref="B53" dT="2023-05-01T12:08:47.02" personId="{FC8AF58F-16F4-489D-9136-ACD14203CF36}" id="{CC2AC486-C32A-4FEB-9D94-2C38E30B162E}">
    <text>In de slaapkamer hebben we een zitje met makkelijke stoel en voldoende ruimte om met een eventuele rolstoel te manoeuvreren. Daarnaast is een eventuele televisie goed zichtbaar, zonder dat de revalidant op bed hoeft te liggen.</text>
  </threadedComment>
  <threadedComment ref="B54" dT="2023-05-01T12:08:57.07" personId="{FC8AF58F-16F4-489D-9136-ACD14203CF36}" id="{3B536EA3-BCA9-46CB-90A8-3A5160FC22DC}">
    <text>Alle oefenruimtes zijn op de afdeling of direct vanuit de afdeling te bereiken en we gebruiken ook de slaapkamer, huiskamer en gangen als oefenruimte. Hierdoor is er toezicht als revalidanten zelfstandig oefenen. Daarnaast stimuleert het de interdisciplinaire samenwerking en zien alle professionals hoever de revalidant is in zijn revalidatie.</text>
  </threadedComment>
  <threadedComment ref="B55" dT="2023-05-01T12:09:07.42" personId="{FC8AF58F-16F4-489D-9136-ACD14203CF36}" id="{DB49D483-176C-499B-A762-CDBF10352E4E}">
    <text>Op de afdeling hebben we bijvoorbeeld een gezamenlijke huiskamer of eetzaal waar het gezellig is om te verblijven. Hierdoor wordt het contact tussen revalidanten en het gezamenlijke oefenen gestimuleerd.</text>
  </threadedComment>
  <threadedComment ref="B56" dT="2023-05-01T12:09:18.55" personId="{FC8AF58F-16F4-489D-9136-ACD14203CF36}" id="{B7A66932-56DE-4C38-ABCB-0F5BB4D699A1}">
    <text>Voorbeelden van herkenningspunten zijn: wegbewijzering, naamkaartjes of kamernummers bij de slaapkamers, gangen en of deuren hebben verschillende kleur of thema, klokken met datum e.d.</text>
  </threadedComment>
  <threadedComment ref="B57" dT="2023-05-01T12:09:28.60" personId="{FC8AF58F-16F4-489D-9136-ACD14203CF36}" id="{3C61F0C2-E16D-4768-B464-DCC69D54FB9F}">
    <text>Revalidanten hebben op de afdeling de keuze om gebruik te maken van spelletjes, computers, kranten, boeken en televisie.</text>
  </threadedComment>
  <threadedComment ref="B58" dT="2023-05-01T12:09:40.74" personId="{FC8AF58F-16F4-489D-9136-ACD14203CF36}" id="{556F7944-3BB1-4930-A593-229E7BE02480}">
    <text>Revalidanten kunnen in hun eigen slaapkamer en badkamer de tijd nemen om relevante vaardigheden te oefenen.</text>
  </threadedComment>
  <threadedComment ref="B59" dT="2023-05-01T12:09:52.58" personId="{FC8AF58F-16F4-489D-9136-ACD14203CF36}" id="{6B3D5F35-24DF-458F-B0A2-541BF174D1B7}">
    <text>Alle professionals werken zo veel mogelijk op de afdeling. Dit stimuleert interdisciplinaire samenwerking en maakt dat alle professionals op de hoogte zijn van de voortgang van de revalidant.</text>
  </threadedComment>
  <threadedComment ref="B60" dT="2023-05-01T12:10:04.00" personId="{FC8AF58F-16F4-489D-9136-ACD14203CF36}" id="{E1CAE9AA-EEFD-41A9-8F9D-7C7EEFD3AD31}">
    <text>Revalidanten kunnen dicht bij hun woonplaats revalideren, waardoor ze in staat zijn om betekenisvolle contacten te onderhouden. Mantelzorgers zijn hierdoor goed in staat om langs te komen.</text>
  </threadedComment>
  <threadedComment ref="B61" dT="2023-05-01T12:10:14.23" personId="{FC8AF58F-16F4-489D-9136-ACD14203CF36}" id="{59C61418-0EDF-4F96-89C1-16886DA94EBA}">
    <text>Indien gewenst kunnen we een oefenruimte afschermen, bijvoorbeeld door een verschuifbare wand of kamerscherm.</text>
  </threadedComment>
  <threadedComment ref="B62" dT="2023-05-01T12:10:59.07" personId="{FC8AF58F-16F4-489D-9136-ACD14203CF36}" id="{0F5FF042-9548-4DB2-81D1-2C21BAF06B13}">
    <text>Op de revalidatieafdeling gebruiken we zo veel mogelijk consumentenproducten, zodat revalidanten hiermee kunnen oefenen. Hierbij kan gedacht worden aan een filterkoffieapparaat of Senseo en een waterkoker in plaats van een industrieel koffieapparaat. Ook richten we de slaapkamer zo veel mogelijk in als thuis door bijvoorbeeld de plaats van het bed of lijnen op de grond bij het toilet om de grenzen van het toilet thuis aan te geven.</text>
  </threadedComment>
  <threadedComment ref="B63" dT="2023-05-01T12:11:09.72" personId="{FC8AF58F-16F4-489D-9136-ACD14203CF36}" id="{F8CB38DD-34DF-47A3-A5D4-726F91855E87}">
    <text>Revalidanten hebben tijdens hun opname de mogelijkheid om aan te sluiten bij sociale activiteiten zoals een kaartgroep en muziek, of hebben de mogelijkheid deze contacten en activiteiten te behouden. Daarnaast zijn er restaurants en/of winkels in de buurt.</text>
  </threadedComment>
  <threadedComment ref="B64" dT="2023-05-01T12:11:22.94" personId="{FC8AF58F-16F4-489D-9136-ACD14203CF36}" id="{63188F6C-3AF4-4C9B-B38E-1D2D9C03F50E}">
    <text>Op de revalidatieafdeling hebben we kleinschalige groepen, zodat revalidanten en professionals elkaar goed kennen. Hierdoor kunnen ze elkaar beter stimuleren en motiveren.</text>
  </threadedComment>
  <threadedComment ref="B65" dT="2023-05-01T12:11:32.01" personId="{FC8AF58F-16F4-489D-9136-ACD14203CF36}" id="{E47180BE-54B7-499B-A71B-3A3C849D3537}">
    <text>Revalidatie is een aparte tak van sport, met andere activiteiten en visie dan langdurige zorg en vindt daarom plaats in een apart gebouw.</text>
  </threadedComment>
  <threadedComment ref="B68" dT="2023-05-01T12:14:18.96" personId="{FC8AF58F-16F4-489D-9136-ACD14203CF36}" id="{1C307A14-0D7B-4B49-BC8E-F57A6F812ECF}">
    <text>Hierbij kan gedacht worden aan (voorbereidende) loopoefeningen, oefeningen m.b.t. ochtendzorg of maaltijdvoorziening, zelfstandig oefenen in de oefenzaal, e.d.</text>
  </threadedComment>
  <threadedComment ref="B69" dT="2023-05-01T12:14:27.97" personId="{FC8AF58F-16F4-489D-9136-ACD14203CF36}" id="{AD3EE89F-46D6-4D97-B089-00BB2F8EB850}">
    <text>Voor het uitvoeren van de zelfstandige oefeningen zijn alleen eventuele huis, tuin en keuken materialen nodig. Hierdoor kan de revalidant ook na ontslag van de revalidatieafdeling de zelfstandige oefeningen blijven uitvoeren.</text>
  </threadedComment>
  <threadedComment ref="B70" dT="2023-05-01T12:14:37.46" personId="{FC8AF58F-16F4-489D-9136-ACD14203CF36}" id="{2CFB8525-4C52-4F91-89E2-532F37DC01E5}">
    <text>Tijdens therapeutische activiteiten oefenen we relevante taken voor thuis. Bijvoorbeeld het openen van deuren zoals de revalidant ze thuis ook heeft, het pakken van eten uit kastjes op de hoogte van thuis, in en uit bed stappen aan de kant van thuis, draaien in kleine ruimtes zoals thuis.</text>
  </threadedComment>
  <threadedComment ref="B71" dT="2023-05-01T12:14:47.55" personId="{FC8AF58F-16F4-489D-9136-ACD14203CF36}" id="{0A04CEE0-B1B1-4B35-83FD-D547708A2B57}">
    <text>De revalidant kan betrokken zijn bij het bereiden van de warme maaltijd, het klaarmaken van de tafel, het smeren van brood, het pakken van spullen, e.d.</text>
  </threadedComment>
  <threadedComment ref="B72" dT="2023-05-01T12:15:01.22" personId="{FC8AF58F-16F4-489D-9136-ACD14203CF36}" id="{775DF8BA-9AE2-49D5-83E9-C957A05CBF10}">
    <text>We hebben een gezamenlijke ruimte om te eten waar in principe ook de maaltijd plaats vindt. Deze gezamenlijke maaltijd leidt tot lotgenotencontact en revalidanten kunnen elkaar helpen of van elkaar leren.</text>
  </threadedComment>
  <threadedComment ref="B73" dT="2023-05-01T12:15:13.56" personId="{FC8AF58F-16F4-489D-9136-ACD14203CF36}" id="{6B9B28CE-77E8-4335-9920-E0BDA4654243}">
    <text>Hierbij kan gedacht worden aan (voorbereidende) loopoefeningen, oefeningen m.b.t. ochtendzorg of maaltijdvoorziening e.d. die in groepsverband worden aangeboden.</text>
  </threadedComment>
  <threadedComment ref="B74" dT="2023-05-01T12:15:28.40" personId="{FC8AF58F-16F4-489D-9136-ACD14203CF36}" id="{6C5EE0A0-F0D1-42EC-BFB2-BD325B282E42}">
    <text>Op relevante momenten oefenen we aan de doelen van de revalidant. Zo is bijvoorbeeld toiletgang oefenen met hoge nood anders dan op een rustig moment. Hierdoor kunnen therapiemomenten met professionals versnipperd over de dag plaatsvinden.</text>
  </threadedComment>
  <threadedComment ref="B75" dT="2023-05-01T12:15:38.94" personId="{FC8AF58F-16F4-489D-9136-ACD14203CF36}" id="{62149283-B18D-4CF2-B2A8-25E6E603DB76}">
    <text>Huiswerkopdrachten worden door de revalidant en mantelzorger onder eigen regie uitgevoerd en sluiten aan bij het niveau en de doelen van de revalidant. Ook komen professionals bij de revalidant terug op de huiswerkoefeningen, zodat dit ook echt onderdeel van het revalidatietraject is.</text>
  </threadedComment>
  <threadedComment ref="B76" dT="2023-05-01T12:15:48.56" personId="{FC8AF58F-16F4-489D-9136-ACD14203CF36}" id="{CB18341D-50DE-49AC-B0AB-8D97FD399218}">
    <text>Dit kan bijvoorbeeld door gespreksgroepen, oefengroepen, gezamenlijke maaltijden, een sfeervolle ruimte om te verblijven e.d.</text>
  </threadedComment>
  <threadedComment ref="B77" dT="2023-05-01T12:16:02.49" personId="{FC8AF58F-16F4-489D-9136-ACD14203CF36}" id="{F31FBA39-A00D-4066-8125-31FCCD31481F}">
    <text>Op de afdeling is de mogelijkheid om op een veilige manier naar buiten te gaan en de buitenruimte is uitnodigend om tijd door te brengen. Dit kan bijvoorbeeld door zitjes, dieren en horecavoorziening. 
Daarnaast stimuleren professionals revalidanten om naar buiten te gaan door bijvoorbeeld buiten therapeutische activiteiten aan te bieden of eetmomenten mogelijk te maken.</text>
  </threadedComment>
  <threadedComment ref="B78" dT="2023-05-01T12:16:12.48" personId="{FC8AF58F-16F4-489D-9136-ACD14203CF36}" id="{E71C85C6-0994-4091-A25A-6B1C37FF68B0}">
    <text>Als bij ontslag naar de thuissituatie nog therapie nodig is (zowel ambulant of 1e lijn), begeleiden we deze overgang. Indien wenselijk zet dezelfde behandelaar de therapie voort. Als dit niet het geval is, zorgen we voor een warme overdracht. Dit kan op schrift, telefonisch of via videobeelden gaan.</text>
  </threadedComment>
  <threadedComment ref="B79" dT="2023-05-01T12:16:22.49" personId="{FC8AF58F-16F4-489D-9136-ACD14203CF36}" id="{E863ED55-CB91-4476-8A0C-74EE88F9DA7A}">
    <text>Hierbij kan gedacht worden aan gespreksgroepen, geheugentraining e.d.</text>
  </threadedComment>
  <threadedComment ref="B80" dT="2023-05-01T12:16:33.00" personId="{FC8AF58F-16F4-489D-9136-ACD14203CF36}" id="{C8A3005E-7416-4FEA-B1FC-B99575867C7B}">
    <text>Revalidanten met vergelijkbare diagnosegroepen zitten zo veel mogelijk op 1 afdeling bij elkaar om lotgenotencontact te stimuleren.
Een andere mogelijkheid voor deze clustering is tijdens de groepstherapie.</text>
  </threadedComment>
  <threadedComment ref="B81" dT="2023-05-01T12:16:43.91" personId="{FC8AF58F-16F4-489D-9136-ACD14203CF36}" id="{9FC232D1-AF97-48C2-9A83-B7B62B35D6FF}">
    <text>Revalidanten weten op welke momenten therapeuten aanwezig zijn in de oefenruimtes en kunnen op die momenten onder supervisie extra oefeningen uitvoeren.</text>
  </threadedComment>
  <threadedComment ref="B82" dT="2023-05-01T12:16:57.41" personId="{FC8AF58F-16F4-489D-9136-ACD14203CF36}" id="{DF94696F-7325-4E63-AFFF-59584B6A2755}">
    <text>Bezoek zonder mantelzorgtaken komt op specifieke bezoektijden langs om zo min mogelijk interferentie met het revalidatieklimaat te hebben.</text>
  </threadedComment>
  <threadedComment ref="B83" dT="2023-05-01T12:17:20.82" personId="{FC8AF58F-16F4-489D-9136-ACD14203CF36}" id="{BD33CB47-D699-493E-B928-897A3B62DC16}">
    <text>Hierbij kan gedacht worden aan opdrachten voor geheugentraining en oefeningen m.b.t. communicatie of voor de rouwverwerking.</text>
  </threadedComment>
  <threadedComment ref="B84" dT="2023-05-01T12:17:25.88" personId="{FC8AF58F-16F4-489D-9136-ACD14203CF36}" id="{7A926C04-9715-4046-9CC7-2F399AEE4AE3}">
    <text>Hierbij kan gedacht worden aan stappentellers, horloges voor hartslagmeting e.d.</text>
  </threadedComment>
  <threadedComment ref="B85" dT="2023-05-01T12:17:39.26" personId="{FC8AF58F-16F4-489D-9136-ACD14203CF36}" id="{141C9C8B-32DF-4D64-AB97-1F54DA1AA82D}">
    <text>Hierbij kan gedacht worden aan gebruik van tablets, oefenapps, digitale routes fietsen, tovertafel, smartwatches, exergaming e.d..</text>
  </threadedComment>
  <threadedComment ref="B86" dT="2023-05-01T12:17:49.83" personId="{FC8AF58F-16F4-489D-9136-ACD14203CF36}" id="{D305862F-63F7-4C6E-ABBA-ED3A4EC333A5}">
    <text>Hierbij kan gedacht worden aan technieken voor beeldbellen wat na de revalidatie gebruikt kan worden door thuiszorg of voor sociaal contact. Andere mogelijkheden zijn het gebruik van apps voor zelfstandig oefenen, communicatiemiddelen ter compensatie van communicatieproblematiek of medicijn dispenser.</text>
  </threadedComment>
</ThreadedComments>
</file>

<file path=xl/threadedComments/threadedComment12.xml><?xml version="1.0" encoding="utf-8"?>
<ThreadedComments xmlns="http://schemas.microsoft.com/office/spreadsheetml/2018/threadedcomments" xmlns:x="http://schemas.openxmlformats.org/spreadsheetml/2006/main">
  <threadedComment ref="B9" dT="2023-05-01T11:52:04.91" personId="{FC8AF58F-16F4-489D-9136-ACD14203CF36}" id="{6161F6ED-6D5F-4159-90D0-562C21C0EEC7}">
    <text>Wij kijken voor de inhoud van de revalidatie specifiek naar het doel van de revalidant. Hierop wordt bepaald welke therapeutische activiteiten worden ingezet en waarop wordt gefocust tijdens de revalidatie. Ook wordt de opnameduur bepaald aan de hand van het behalen van de persoonlijke doelen van de revalidant. De vraag is voortdurend: wat is er nog nodig voor deze revalidant om naar huis te gaan, welke doelen moeten nog bereikt worden?</text>
  </threadedComment>
  <threadedComment ref="B10" dT="2023-05-01T11:51:28.92" personId="{FC8AF58F-16F4-489D-9136-ACD14203CF36}" id="{535A931A-07D6-4260-9C80-62E5B6AAAB10}">
    <text>In het revalidatieplan houden we alle informatie van de revalidant overzichtelijk bij en dit werken we structureel bij. Hierdoor heeft iedereen die bij de revalidant betrokken is inzicht in de relevante informatie, zoals medicatie, oefenschema’s, transferadviezen.</text>
  </threadedComment>
  <threadedComment ref="B11" dT="2023-05-01T11:52:38.28" personId="{FC8AF58F-16F4-489D-9136-ACD14203CF36}" id="{333E3F44-1105-4B22-83BD-A260BA205975}">
    <text>Wij kijken bij de start van de revalidatie samen met de revalidant welke doelen hij/zij behaald wil hebben aan het einde van de revalidatie. Hierbij bespreken we welke doelen tijdens de klinische fase behaald moeten worden en aan welke doelen in de thuissituatie verder gewerkt kan worden.</text>
  </threadedComment>
  <threadedComment ref="B12" dT="2023-05-01T11:52:49.79" personId="{FC8AF58F-16F4-489D-9136-ACD14203CF36}" id="{BA3C9DEC-61F1-4730-B63F-707F78433438}">
    <text>Tijdens huisbezoeken of proefverlof kijken we wat de revalidant nog nodig heeft in zijn revalidatieproces, zoals woningaanpassingen of taken oefenen in de relevante omgeving. Ook gebruiken we een huisbezoek om te ervaren of de revalidant nog tegen onverwachte problemen aan loopt. Oefenen met proefverlof in een proefwoning/appartement wordt hier ook bedoeld.</text>
  </threadedComment>
  <threadedComment ref="A14" dT="2023-05-01T12:25:58.65" personId="{FC8AF58F-16F4-489D-9136-ACD14203CF36}" id="{D8220893-11FD-46BB-A3E2-2C47A0623E4A}">
    <text>In deze tool wordt ervan uitgegaan dat betrekken van de mantelzorger gebeurt binnen de juridische kaders, dus met toestemming van de revalidant dan wel als vertegenwoordiger van de revalidant.</text>
  </threadedComment>
  <threadedComment ref="B15" dT="2023-05-01T11:55:09.21" personId="{FC8AF58F-16F4-489D-9136-ACD14203CF36}" id="{E5FD0D06-D126-4BBA-967A-78096D07265E}">
    <text>Tijdens de revalidatie bespreken we regelmatig welke doelen behaald moeten worden tijdens de klinische revalidatiefase en welke doelen vervolgens thuis aan verder wordt gewerkt. 
Ook wordt de revalidant voorbereid op uitdagingen die in de thuissituatie kunnen spelen.</text>
  </threadedComment>
  <threadedComment ref="B16" dT="2023-05-01T11:55:20.59" personId="{FC8AF58F-16F4-489D-9136-ACD14203CF36}" id="{BB471B23-9F8C-4330-B196-D4BE740B0C6A}">
    <text>De revalidant en mantelzorger werken mee aan het opstellen van het revalidatieplan inclusief het opstellen van de doelen, evaluatie van het verloop van de revalidatie en de voorbereiding op het ontslagtraject.</text>
  </threadedComment>
  <threadedComment ref="B17" dT="2023-05-01T11:55:31.74" personId="{FC8AF58F-16F4-489D-9136-ACD14203CF36}" id="{C9BD2AE5-A1C5-408A-A12F-57A5147F7AD9}">
    <text>Denk aan het aanleren van tiltechnieken en gebruik van tilhulpmiddelen, maar ook aan ondersteunen bij ADL taken zoals steunkousen aantrekken of begeleiden tijdens toiletgang en helpen bij inname van medicijnen.</text>
  </threadedComment>
  <threadedComment ref="B18" dT="2023-05-01T11:55:47.75" personId="{FC8AF58F-16F4-489D-9136-ACD14203CF36}" id="{27BF4DBC-A507-4523-9D8A-B4E00386DF5C}">
    <text>Tijdens het verblijf op de revalidatieafdeling geven we uitleg over wat het ziektebeeld van de revalidant inhoud. Dit kan op meerdere momenten en manieren, voorbeelden hiervan zijn: informatiebijeenkomsten, folders, mondelinge uitleg tijdens contactmoment of MDO, overzicht van relevante websites, enz.</text>
  </threadedComment>
  <threadedComment ref="B19" dT="2023-05-01T11:56:15.01" personId="{FC8AF58F-16F4-489D-9136-ACD14203CF36}" id="{A3DF0267-4D95-4A70-9CC6-32469ADDC063}">
    <text>Wij nemen de revalidant en mantelzorger mee bij alle beslissingen tijdens het revalidatieproces. Ook zien we ze als teamlid en voorzien ze van alle relevante informatie.</text>
  </threadedComment>
  <threadedComment ref="B20" dT="2023-05-01T11:56:33.46" personId="{FC8AF58F-16F4-489D-9136-ACD14203CF36}" id="{56B99C37-87DE-449E-AF3E-177A8B10C49E}">
    <text>Tijdens de revalidatie screenen we of er veranderingen zijn in de cognitie. Indien dit het geval is, geven we de revalidant en mantelzorger uitleg over de cognitieve problemen die zijn ontstaan en wordt hun geleerd hoe hier mee om te gaan (bijv. apraxie, planning, coördinatie).</text>
  </threadedComment>
  <threadedComment ref="B21" dT="2023-05-01T11:57:57.56" personId="{FC8AF58F-16F4-489D-9136-ACD14203CF36}" id="{991F9B33-AF0A-4301-BFE0-E3BFF31790E3}">
    <text>Tijdens de revalidatie screenen we of de revalidant een veranderde belastbaarheid en veranderde prikkelverwerking heeft. Indien dit het geval is, geven we revalidant en mantelzorger uitleg over de belasting/belastbaarheid en wordt hun geleerd hoe hier mee om te gaan.</text>
  </threadedComment>
  <threadedComment ref="B22" dT="2023-05-01T11:58:09.51" personId="{FC8AF58F-16F4-489D-9136-ACD14203CF36}" id="{FFF87C3D-C306-4FCB-9490-30D254EDA1F4}">
    <text>Tijdens het revalidatieproces kijken we naar de belastbaarheid van de mantelzorger, of die na ontslag naar de thuissituatie de zorg vol kan houden of dat er problemen zijn met de verwerking van datgene wat de revalidant is overkomen. 
Indien dit het geval is, geven we de mantelzorger advies waar hiervoor hulp gevonden kan worden (bijv. psycholoog of maatschappelijk werk).</text>
  </threadedComment>
  <threadedComment ref="B23" dT="2023-05-01T11:58:20.43" personId="{FC8AF58F-16F4-489D-9136-ACD14203CF36}" id="{1A93FB96-894C-4C4C-AF45-0F2EECECC9D2}">
    <text>Revalidanten en mantelzorgers hebben inspraak bij het MDO en/of zijn aanwezig bij het MDO.</text>
  </threadedComment>
  <threadedComment ref="B24" dT="2023-05-01T11:58:35.21" personId="{FC8AF58F-16F4-489D-9136-ACD14203CF36}" id="{7A5F2D8B-7A73-49AA-8CDF-78CCCE002FA1}">
    <text>Revalidanten en mantelzorgers kunnen het volledige cliëntdossier van de revalidant live inzien. Ook hebben ze de mogelijkheid om hier zelf hun bevindingen en terugkoppelingen in te rapporteren. Bijvoorbeeld rapportages over het zelfstandig oefenen, over huisbezoek of over het mentaal welbevinden.</text>
  </threadedComment>
  <threadedComment ref="B25" dT="2023-05-01T11:58:45.72" personId="{FC8AF58F-16F4-489D-9136-ACD14203CF36}" id="{066031D5-D5FF-4E73-9787-2E177294D370}">
    <text>Wij stimuleren mantelzorgers aanwezig te zijn op de revalidatieafdeling, zodat ze op de afdeling dezelfde taken kunnen oefenen en uitvoeren die ze na ontslag in de thuissituatie gaan uitvoeren.</text>
  </threadedComment>
  <threadedComment ref="B28" dT="2023-05-01T11:59:36.90" personId="{FC8AF58F-16F4-489D-9136-ACD14203CF36}" id="{314398E7-10ED-4EE4-BF25-3E0EF2810634}">
    <text>Wij stimuleren revalidanten om zoveel mogelijk activiteiten zelfstandig uit te voeren. Dit kan bijvoorbeeld zijn tijdens de ADL, eetmomenten, ontspanningsmomenten e.d.</text>
  </threadedComment>
  <threadedComment ref="B29" dT="2023-05-01T11:59:47.03" personId="{FC8AF58F-16F4-489D-9136-ACD14203CF36}" id="{1920C005-A203-4BD5-ACCE-45CAFC5117DD}">
    <text>Verpleegkundigen, verzorgenden, voedingsassistenten, enz. hebben een therapeutische rol en in alle contacten begeleiden zij de revalidanten bij het oefenen van (deel)taken. Bijvoorbeeld (onderdelen van) de ochtendzorg, brood smeren, bed opmaken, gordijnen openen e.d.</text>
  </threadedComment>
  <threadedComment ref="B30" dT="2023-05-01T11:59:57.53" personId="{FC8AF58F-16F4-489D-9136-ACD14203CF36}" id="{0790D8CB-AFFB-4DFD-8AD6-39C50C873E57}">
    <text>Alle professionals van de revalidatieafdeling werken gezamenlijk aan alle doelen van de revalidant. Hierbij heeft ieder expertise op het eigen vakgebied, en is in staat om voorbij de grenzen van het vakgebied te kijken.</text>
  </threadedComment>
  <threadedComment ref="B31" dT="2023-05-01T12:00:12.20" personId="{FC8AF58F-16F4-489D-9136-ACD14203CF36}" id="{396203B5-2645-4534-BF92-0A433864F17A}">
    <text>Alle professionals laten deze kenmerken zien in hun basishouding op de revalidatieafdeling.</text>
  </threadedComment>
  <threadedComment ref="B32" dT="2023-05-01T12:01:33.88" personId="{FC8AF58F-16F4-489D-9136-ACD14203CF36}" id="{175756F4-CC53-4DBF-9700-F4919A6F96D4}">
    <text>Zowel het team als management dragen een visie op revalidatie uit. Deze visie beschrijven we in (beleids)documenten en hierbij houden we rekening met de kenmerken van een uitdagend revalidatieklimaat.</text>
  </threadedComment>
  <threadedComment ref="B33" dT="2023-05-01T12:01:58.16" personId="{FC8AF58F-16F4-489D-9136-ACD14203CF36}" id="{1B6A1CFE-4BA2-4C87-B3A9-FF596E154151}">
    <text>Wij passen onze benadering en manier van informatie overbrengen aan de leerstijl van de revalidant aan. 
Voorbeelden van verschillende leerstijlen zijn: visueel leren (afbeeldingen, video’s e.d.), auditief leren (informatie koppelen aan muziek en geluid), verbaal leren (informatie mondeling overbrengen), fysiek leren (lichaamstaal, voordoen), sociaal leren (samen met anderen leren) of solitair leren (zelfstandig leren).</text>
  </threadedComment>
  <threadedComment ref="B34" dT="2023-05-01T12:02:04.74" personId="{FC8AF58F-16F4-489D-9136-ACD14203CF36}" id="{04C176CD-A87E-4713-A2EE-55CC27E0AC17}">
    <text>Doordat alle professionals gezamenlijk verantwoordelijk zijn voor het behalen van de revalidatiedoelen, zijn ook alle professionals gelijkwaardig. Dit betekent bijvoorbeeld dat professionals in overleg samenwerken, openstaan en geïnteresseerd zijn in elkaars inzichten, dat iedereen zich gehoord voelt en dat besluitvorming op een constructieve manier plaatsvindt, rekening houdend met ieders expertise en verantwoordelijkheid.</text>
  </threadedComment>
  <threadedComment ref="B35" dT="2023-05-01T12:02:19.00" personId="{FC8AF58F-16F4-489D-9136-ACD14203CF36}" id="{1C0D7D34-E453-4E10-B661-EC4193FC1568}">
    <text>Alle professionals stimuleren revalidanten vanuit een revalidatieattitude op dezelfde manier en tot dezelfde activiteiten. Hierdoor weet de revalidant waar hij/zij aan toe is en wat er van hem/haar verwacht wordt. Alle betrokken professionals, de revalidant en mantelzorger weten wat de revalidant zelfstandig mag doen en hoe/zij dit verder kan oefenen.</text>
  </threadedComment>
  <threadedComment ref="B36" dT="2023-05-01T12:02:29.95" personId="{FC8AF58F-16F4-489D-9136-ACD14203CF36}" id="{3DE51FBA-4C35-44A6-88BC-B833FA05FB5D}">
    <text>Wij kiezen bewust voor het werken op een revalidatieafdeling en weten dat hier een eigen dynamiek en cultuur heerst. We zijn bereid aanvullende kennis en competenties te verwerven.</text>
  </threadedComment>
  <threadedComment ref="B37" dT="2023-05-01T12:02:44.38" personId="{FC8AF58F-16F4-489D-9136-ACD14203CF36}" id="{FAC7A31D-E690-42ED-B4A6-32121AE34473}">
    <text>Professionals worden gestimuleerd om hun kennis van geriatrie en revalidatie op niveau te houden. Dit kan bijvoorbeeld middels congresbezoeken, abonnementen op vakbladen, (interne) scholingen, werken met richtlijnen, zorgpaden en protocollen enz.</text>
  </threadedComment>
  <threadedComment ref="B38" dT="2023-05-01T12:03:57.52" personId="{FC8AF58F-16F4-489D-9136-ACD14203CF36}" id="{FFF9CA74-6213-4E58-8DBE-E3904060170A}">
    <text>Tijdens de revalidatiefase kijken we met de revalidant naar hoe deze na de revalidatie zijn leven wil inrichten. Hiervoor benodigde vaardigheden nemen we op in de revalidatiedoelen en kunnen zowel tijdens de klinische als ambulante fase worden behaald.</text>
  </threadedComment>
  <threadedComment ref="B39" dT="2023-05-01T12:04:02.51" personId="{FC8AF58F-16F4-489D-9136-ACD14203CF36}" id="{F235AE41-4CFE-40F6-9DC4-A27B87745007}">
    <text>Om een goede sfeer en onderling contact te stimuleren bieden we op de afdeling verschillende activiteiten aan. Hierbij kan gedacht worden aan ontspanningsactiviteiten, creatieve activiteiten en sportieve activiteiten. Ook met muziek of gesprekshulpmiddelen (vragen kaartjes, themagroepen e.d.) kan dit worden gecreëerd.</text>
  </threadedComment>
  <threadedComment ref="B40" dT="2023-05-01T12:04:16.52" personId="{FC8AF58F-16F4-489D-9136-ACD14203CF36}" id="{2E37997E-86C1-4BC5-81D1-F4C21FA66A7F}">
    <text>Bij het aanbieden van informatie maken we gebruik van een mix van communicatiemiddelen zoals gesproken woord, filmpjes, posters, folders, apps, websites, informatiebord e.d.</text>
  </threadedComment>
  <threadedComment ref="B41" dT="2023-05-01T12:04:27.98" personId="{FC8AF58F-16F4-489D-9136-ACD14203CF36}" id="{6ED6DE06-007C-4C72-B398-453FD390FBCA}">
    <text>Een kartrekker of projectgroep houdt het overzicht over de verschillende aspecten van het uitdagend revalidatieklimaat. Om deze aspecten te ontwikkelen of borgen betrekken zij de overige professionals van de afdeling.</text>
  </threadedComment>
  <threadedComment ref="B42" dT="2023-05-01T12:04:39.82" personId="{FC8AF58F-16F4-489D-9136-ACD14203CF36}" id="{11FD8580-B873-4E42-B8C4-B0C17FB0612C}">
    <text>Als een revalidatiedoel betrekking heeft op een activiteit buiten kantoortijden, oefenen de behandelaren (zoals fysiotherapie, ergotherapie, logopedie, psycholoog etc.) deze activiteit ook op relevante momenten. Bijvoorbeeld doelen rondom het avondeten of transfers in de avond.</text>
  </threadedComment>
  <threadedComment ref="B43" dT="2023-05-01T12:04:50.75" personId="{FC8AF58F-16F4-489D-9136-ACD14203CF36}" id="{AE79552C-8EF1-4E55-8BF7-CEECA64F778D}">
    <text>Revalidanten zijn bezig om hun huidige situatie te verbeteren en zich eventueel aan te passen aan deze situatie. Door ze aan te spreken als revalidant, wordt benadrukt dat ze aan deze aspecten aan het werk zijn.</text>
  </threadedComment>
  <threadedComment ref="B46" dT="2023-05-01T12:06:00.19" personId="{FC8AF58F-16F4-489D-9136-ACD14203CF36}" id="{E8F7EAD0-E9CE-41CE-8CB8-E5C69A1D8C3D}">
    <text>Hierbij kan gedacht worden aan stoelen op een lange gang, leuningen in de gang, oefenmaterialen (fiets, sport/spel, ballen etc.) beschikbaar en in het zicht, pictogrammen met oefeningen, mogelijkheid om zelf eten en drinken te pakken e.d.</text>
  </threadedComment>
  <threadedComment ref="B47" dT="2023-05-01T12:06:10.28" personId="{FC8AF58F-16F4-489D-9136-ACD14203CF36}" id="{1C8B5477-AF2B-435C-A3FE-415D554DF6CF}">
    <text>Alle bij de revalidatie benodigde ADL hulpmiddelen en oefenmaterialen zijn beschikbaar. Deze materialen zijn ook de hele dag zichtbaar en te pakken voor revalidant en mantelzorger om het zelfstandig oefenen te stimuleren. Hierbij geven we de revalidant en mantelzorger uitleg hoe ze dit veilig kunnen gebruiken.</text>
  </threadedComment>
  <threadedComment ref="B48" dT="2023-05-01T12:06:21.07" personId="{FC8AF58F-16F4-489D-9136-ACD14203CF36}" id="{9281D2C0-2138-4CB3-9021-581FAE046459}">
    <text>De oefenzaal en andere oefenmaterialen zijn de gehele dag beschikbaar, waardoor de revalidant ook buiten kantoortijden in staat is om zelfstandig te oefenen.</text>
  </threadedComment>
  <threadedComment ref="B49" dT="2023-05-01T12:06:34.54" personId="{FC8AF58F-16F4-489D-9136-ACD14203CF36}" id="{FB97545D-2DCC-45EE-8B87-82D119B23EB1}">
    <text>De energie en eiwitbehoefte van revalidanten behalen we zoveel mogelijk met reguliere producten, vergelijkbaar met thuis. Hierbij kan gedacht worden aan zuivelproducten, vis, noten e.d.</text>
  </threadedComment>
  <threadedComment ref="B50" dT="2023-05-01T12:06:46.28" personId="{FC8AF58F-16F4-489D-9136-ACD14203CF36}" id="{A9EEBC4F-1131-4EF4-9EB6-DEE7C9266214}">
    <text>Bij de indeling van het gebouw hebben we rekening gehouden met de loopafstand voor revalidanten, zodat ze worden gestimuleerd om transfers lopend af te leggen (evt. onder begeleiding). Indien een afstand te lang is, hebben we stoelen op de gang voor rustmomenten. Daarnaast hebben we op relevante plekken leuningen. Dit biedt revalidanten veiligheid en een mogelijkheid om oefeningen aan uit te voeren.</text>
  </threadedComment>
  <threadedComment ref="B51" dT="2023-05-01T12:06:57.46" personId="{FC8AF58F-16F4-489D-9136-ACD14203CF36}" id="{9C351957-37C2-47D5-ACCA-6D9D0A8D29C4}">
    <text>Revalidanten hebben de mogelijkheid om zich terug te trekken in een prikkelarme ruimte. Hier zijn bijvoorbeeld minder geluid, licht en andere visuele prikkels. Dit is zowel in een prikkelarme huiskamer als op de eigen kamer mogelijk.</text>
  </threadedComment>
  <threadedComment ref="B52" dT="2023-05-01T12:08:36.08" personId="{FC8AF58F-16F4-489D-9136-ACD14203CF36}" id="{1295CCDD-E69C-49A4-8D41-24D146BB6BDA}">
    <text>Op de afdeling hebben we een trap. Daarnaast hebben we op de afdeling of in de buitenruimte de mogelijkheid om te lopen op verschillende ondergronden, zoals: vloerbedekking, laminaat, trottoirtegels, kinderkopjes, stoepranden, kiezelstenen e.d.</text>
  </threadedComment>
  <threadedComment ref="B53" dT="2023-05-01T12:08:47.02" personId="{FC8AF58F-16F4-489D-9136-ACD14203CF36}" id="{33751A62-67F8-4AC6-ACB7-D43F4ECD82A8}">
    <text>In de slaapkamer hebben we een zitje met makkelijke stoel en voldoende ruimte om met een eventuele rolstoel te manoeuvreren. Daarnaast is een eventuele televisie goed zichtbaar, zonder dat de revalidant op bed hoeft te liggen.</text>
  </threadedComment>
  <threadedComment ref="B54" dT="2023-05-01T12:08:57.07" personId="{FC8AF58F-16F4-489D-9136-ACD14203CF36}" id="{8CFA392B-270E-4EA1-A8B1-8713A5A5E87E}">
    <text>Alle oefenruimtes zijn op de afdeling of direct vanuit de afdeling te bereiken en we gebruiken ook de slaapkamer, huiskamer en gangen als oefenruimte. Hierdoor is er toezicht als revalidanten zelfstandig oefenen. Daarnaast stimuleert het de interdisciplinaire samenwerking en zien alle professionals hoever de revalidant is in zijn revalidatie.</text>
  </threadedComment>
  <threadedComment ref="B55" dT="2023-05-01T12:09:07.42" personId="{FC8AF58F-16F4-489D-9136-ACD14203CF36}" id="{E09E55E5-F5A9-47CF-AD37-CDC761BD8FAC}">
    <text>Op de afdeling hebben we bijvoorbeeld een gezamenlijke huiskamer of eetzaal waar het gezellig is om te verblijven. Hierdoor wordt het contact tussen revalidanten en het gezamenlijke oefenen gestimuleerd.</text>
  </threadedComment>
  <threadedComment ref="B56" dT="2023-05-01T12:09:18.55" personId="{FC8AF58F-16F4-489D-9136-ACD14203CF36}" id="{07F7C320-97D6-48EA-8B9C-33724C5C7F34}">
    <text>Voorbeelden van herkenningspunten zijn: wegbewijzering, naamkaartjes of kamernummers bij de slaapkamers, gangen en of deuren hebben verschillende kleur of thema, klokken met datum e.d.</text>
  </threadedComment>
  <threadedComment ref="B57" dT="2023-05-01T12:09:28.60" personId="{FC8AF58F-16F4-489D-9136-ACD14203CF36}" id="{B5A49306-81E3-4654-A8A0-7F084B6503FF}">
    <text>Revalidanten hebben op de afdeling de keuze om gebruik te maken van spelletjes, computers, kranten, boeken en televisie.</text>
  </threadedComment>
  <threadedComment ref="B58" dT="2023-05-01T12:09:40.74" personId="{FC8AF58F-16F4-489D-9136-ACD14203CF36}" id="{15450959-9D3C-4A9F-A0FE-5D100EE2C006}">
    <text>Revalidanten kunnen in hun eigen slaapkamer en badkamer de tijd nemen om relevante vaardigheden te oefenen.</text>
  </threadedComment>
  <threadedComment ref="B59" dT="2023-05-01T12:09:52.58" personId="{FC8AF58F-16F4-489D-9136-ACD14203CF36}" id="{DD93A784-D301-4BDD-8A5E-708104292CEA}">
    <text>Alle professionals werken zo veel mogelijk op de afdeling. Dit stimuleert interdisciplinaire samenwerking en maakt dat alle professionals op de hoogte zijn van de voortgang van de revalidant.</text>
  </threadedComment>
  <threadedComment ref="B60" dT="2023-05-01T12:10:04.00" personId="{FC8AF58F-16F4-489D-9136-ACD14203CF36}" id="{431D33E7-5F13-43E8-AD4C-BE434A7F66D4}">
    <text>Revalidanten kunnen dicht bij hun woonplaats revalideren, waardoor ze in staat zijn om betekenisvolle contacten te onderhouden. Mantelzorgers zijn hierdoor goed in staat om langs te komen.</text>
  </threadedComment>
  <threadedComment ref="B61" dT="2023-05-01T12:10:14.23" personId="{FC8AF58F-16F4-489D-9136-ACD14203CF36}" id="{F5558005-3D5E-4DAE-8253-D2497E95B4D3}">
    <text>Indien gewenst kunnen we een oefenruimte afschermen, bijvoorbeeld door een verschuifbare wand of kamerscherm.</text>
  </threadedComment>
  <threadedComment ref="B62" dT="2023-05-01T12:10:59.07" personId="{FC8AF58F-16F4-489D-9136-ACD14203CF36}" id="{9627F836-FE04-4F5B-97C8-A294D0CFEF9C}">
    <text>Op de revalidatieafdeling gebruiken we zo veel mogelijk consumentenproducten, zodat revalidanten hiermee kunnen oefenen. Hierbij kan gedacht worden aan een filterkoffieapparaat of Senseo en een waterkoker in plaats van een industrieel koffieapparaat. Ook richten we de slaapkamer zo veel mogelijk in als thuis door bijvoorbeeld de plaats van het bed of lijnen op de grond bij het toilet om de grenzen van het toilet thuis aan te geven.</text>
  </threadedComment>
  <threadedComment ref="B63" dT="2023-05-01T12:11:09.72" personId="{FC8AF58F-16F4-489D-9136-ACD14203CF36}" id="{861E6C38-9522-483E-8807-52C270423A22}">
    <text>Revalidanten hebben tijdens hun opname de mogelijkheid om aan te sluiten bij sociale activiteiten zoals een kaartgroep en muziek, of hebben de mogelijkheid deze contacten en activiteiten te behouden. Daarnaast zijn er restaurants en/of winkels in de buurt.</text>
  </threadedComment>
  <threadedComment ref="B64" dT="2023-05-01T12:11:22.94" personId="{FC8AF58F-16F4-489D-9136-ACD14203CF36}" id="{E176A72A-EE7A-4D14-A2C1-88AB8EF84E01}">
    <text>Op de revalidatieafdeling hebben we kleinschalige groepen, zodat revalidanten en professionals elkaar goed kennen. Hierdoor kunnen ze elkaar beter stimuleren en motiveren.</text>
  </threadedComment>
  <threadedComment ref="B65" dT="2023-05-01T12:11:32.01" personId="{FC8AF58F-16F4-489D-9136-ACD14203CF36}" id="{8DD61407-1BE0-4FBC-951D-50DADC63004D}">
    <text>Revalidatie is een aparte tak van sport, met andere activiteiten en visie dan langdurige zorg en vindt daarom plaats in een apart gebouw.</text>
  </threadedComment>
  <threadedComment ref="B68" dT="2023-05-01T12:14:18.96" personId="{FC8AF58F-16F4-489D-9136-ACD14203CF36}" id="{2425CD2F-79FB-43FE-8769-477D0D13A115}">
    <text>Hierbij kan gedacht worden aan (voorbereidende) loopoefeningen, oefeningen m.b.t. ochtendzorg of maaltijdvoorziening, zelfstandig oefenen in de oefenzaal, e.d.</text>
  </threadedComment>
  <threadedComment ref="B69" dT="2023-05-01T12:14:27.97" personId="{FC8AF58F-16F4-489D-9136-ACD14203CF36}" id="{3B3EA70F-FEDE-4865-9898-C734B033CBB7}">
    <text>Voor het uitvoeren van de zelfstandige oefeningen zijn alleen eventuele huis, tuin en keuken materialen nodig. Hierdoor kan de revalidant ook na ontslag van de revalidatieafdeling de zelfstandige oefeningen blijven uitvoeren.</text>
  </threadedComment>
  <threadedComment ref="B70" dT="2023-05-01T12:14:37.46" personId="{FC8AF58F-16F4-489D-9136-ACD14203CF36}" id="{C70BCBEF-3490-4E6D-BD0B-A0850D83279C}">
    <text>Tijdens therapeutische activiteiten oefenen we relevante taken voor thuis. Bijvoorbeeld het openen van deuren zoals de revalidant ze thuis ook heeft, het pakken van eten uit kastjes op de hoogte van thuis, in en uit bed stappen aan de kant van thuis, draaien in kleine ruimtes zoals thuis.</text>
  </threadedComment>
  <threadedComment ref="B71" dT="2023-05-01T12:14:47.55" personId="{FC8AF58F-16F4-489D-9136-ACD14203CF36}" id="{FE76F7AE-18FC-46B6-8E16-B61175CDFCCC}">
    <text>De revalidant kan betrokken zijn bij het bereiden van de warme maaltijd, het klaarmaken van de tafel, het smeren van brood, het pakken van spullen, e.d.</text>
  </threadedComment>
  <threadedComment ref="B72" dT="2023-05-01T12:15:01.22" personId="{FC8AF58F-16F4-489D-9136-ACD14203CF36}" id="{7BA00B5B-53A1-42DD-892D-1509DFF17162}">
    <text>We hebben een gezamenlijke ruimte om te eten waar in principe ook de maaltijd plaats vindt. Deze gezamenlijke maaltijd leidt tot lotgenotencontact en revalidanten kunnen elkaar helpen of van elkaar leren.</text>
  </threadedComment>
  <threadedComment ref="B73" dT="2023-05-01T12:15:13.56" personId="{FC8AF58F-16F4-489D-9136-ACD14203CF36}" id="{D17D0A50-6FF5-4B50-9B4E-B8F9C2E8E906}">
    <text>Hierbij kan gedacht worden aan (voorbereidende) loopoefeningen, oefeningen m.b.t. ochtendzorg of maaltijdvoorziening e.d. die in groepsverband worden aangeboden.</text>
  </threadedComment>
  <threadedComment ref="B74" dT="2023-05-01T12:15:28.40" personId="{FC8AF58F-16F4-489D-9136-ACD14203CF36}" id="{19942395-3F48-41C5-8A3C-E934ED99D722}">
    <text>Op relevante momenten oefenen we aan de doelen van de revalidant. Zo is bijvoorbeeld toiletgang oefenen met hoge nood anders dan op een rustig moment. Hierdoor kunnen therapiemomenten met professionals versnipperd over de dag plaatsvinden.</text>
  </threadedComment>
  <threadedComment ref="B75" dT="2023-05-01T12:15:38.94" personId="{FC8AF58F-16F4-489D-9136-ACD14203CF36}" id="{604D35B7-3BF9-4A24-AA63-8E5A840B3B08}">
    <text>Huiswerkopdrachten worden door de revalidant en mantelzorger onder eigen regie uitgevoerd en sluiten aan bij het niveau en de doelen van de revalidant. Ook komen professionals bij de revalidant terug op de huiswerkoefeningen, zodat dit ook echt onderdeel van het revalidatietraject is.</text>
  </threadedComment>
  <threadedComment ref="B76" dT="2023-05-01T12:15:48.56" personId="{FC8AF58F-16F4-489D-9136-ACD14203CF36}" id="{2BD82F28-05FB-4517-824F-99541138E889}">
    <text>Dit kan bijvoorbeeld door gespreksgroepen, oefengroepen, gezamenlijke maaltijden, een sfeervolle ruimte om te verblijven e.d.</text>
  </threadedComment>
  <threadedComment ref="B77" dT="2023-05-01T12:16:02.49" personId="{FC8AF58F-16F4-489D-9136-ACD14203CF36}" id="{9572EFD8-5115-460D-9609-480D1DBEFE15}">
    <text>Op de afdeling is de mogelijkheid om op een veilige manier naar buiten te gaan en de buitenruimte is uitnodigend om tijd door te brengen. Dit kan bijvoorbeeld door zitjes, dieren en horecavoorziening. 
Daarnaast stimuleren professionals revalidanten om naar buiten te gaan door bijvoorbeeld buiten therapeutische activiteiten aan te bieden of eetmomenten mogelijk te maken.</text>
  </threadedComment>
  <threadedComment ref="B78" dT="2023-05-01T12:16:12.48" personId="{FC8AF58F-16F4-489D-9136-ACD14203CF36}" id="{F36D3B83-E46A-423F-9266-68B8160099FE}">
    <text>Als bij ontslag naar de thuissituatie nog therapie nodig is (zowel ambulant of 1e lijn), begeleiden we deze overgang. Indien wenselijk zet dezelfde behandelaar de therapie voort. Als dit niet het geval is, zorgen we voor een warme overdracht. Dit kan op schrift, telefonisch of via videobeelden gaan.</text>
  </threadedComment>
  <threadedComment ref="B79" dT="2023-05-01T12:16:22.49" personId="{FC8AF58F-16F4-489D-9136-ACD14203CF36}" id="{EF63F690-84B4-40A0-8906-6474A833E93F}">
    <text>Hierbij kan gedacht worden aan gespreksgroepen, geheugentraining e.d.</text>
  </threadedComment>
  <threadedComment ref="B80" dT="2023-05-01T12:16:33.00" personId="{FC8AF58F-16F4-489D-9136-ACD14203CF36}" id="{AF014CB7-372C-4481-B444-1BECD2E1A9F0}">
    <text>Revalidanten met vergelijkbare diagnosegroepen zitten zo veel mogelijk op 1 afdeling bij elkaar om lotgenotencontact te stimuleren.
Een andere mogelijkheid voor deze clustering is tijdens de groepstherapie.</text>
  </threadedComment>
  <threadedComment ref="B81" dT="2023-05-01T12:16:43.91" personId="{FC8AF58F-16F4-489D-9136-ACD14203CF36}" id="{F22C8219-A1BA-47C9-88E7-5B12FB760C45}">
    <text>Revalidanten weten op welke momenten therapeuten aanwezig zijn in de oefenruimtes en kunnen op die momenten onder supervisie extra oefeningen uitvoeren.</text>
  </threadedComment>
  <threadedComment ref="B82" dT="2023-05-01T12:16:57.41" personId="{FC8AF58F-16F4-489D-9136-ACD14203CF36}" id="{C7C5A5B6-111D-4E49-B600-A9D9162135C9}">
    <text>Bezoek zonder mantelzorgtaken komt op specifieke bezoektijden langs om zo min mogelijk interferentie met het revalidatieklimaat te hebben.</text>
  </threadedComment>
  <threadedComment ref="B83" dT="2023-05-01T12:17:20.82" personId="{FC8AF58F-16F4-489D-9136-ACD14203CF36}" id="{8BAECBEE-749C-4EB2-8479-03F4CFF1C889}">
    <text>Hierbij kan gedacht worden aan opdrachten voor geheugentraining en oefeningen m.b.t. communicatie of voor de rouwverwerking.</text>
  </threadedComment>
  <threadedComment ref="B84" dT="2023-05-01T12:17:25.88" personId="{FC8AF58F-16F4-489D-9136-ACD14203CF36}" id="{31EFCBE0-2A1E-4951-9A4B-0A987024B8E5}">
    <text>Hierbij kan gedacht worden aan stappentellers, horloges voor hartslagmeting e.d.</text>
  </threadedComment>
  <threadedComment ref="B85" dT="2023-05-01T12:17:39.26" personId="{FC8AF58F-16F4-489D-9136-ACD14203CF36}" id="{6BA7F808-6538-470F-A37C-C4B4784C2688}">
    <text>Hierbij kan gedacht worden aan gebruik van tablets, oefenapps, digitale routes fietsen, tovertafel, smartwatches, exergaming e.d..</text>
  </threadedComment>
  <threadedComment ref="B86" dT="2023-05-01T12:17:49.83" personId="{FC8AF58F-16F4-489D-9136-ACD14203CF36}" id="{52CF8516-5A03-4D82-8D03-E758B23C305E}">
    <text>Hierbij kan gedacht worden aan technieken voor beeldbellen wat na de revalidatie gebruikt kan worden door thuiszorg of voor sociaal contact. Andere mogelijkheden zijn het gebruik van apps voor zelfstandig oefenen, communicatiemiddelen ter compensatie van communicatieproblematiek of medicijn dispenser.</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microsoft.com/office/2017/10/relationships/threadedComment" Target="../threadedComments/threadedComment6.xm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microsoft.com/office/2017/10/relationships/threadedComment" Target="../threadedComments/threadedComment8.xml"/><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microsoft.com/office/2017/10/relationships/threadedComment" Target="../threadedComments/threadedComment9.xml"/><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microsoft.com/office/2017/10/relationships/threadedComment" Target="../threadedComments/threadedComment10.xml"/><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microsoft.com/office/2017/10/relationships/threadedComment" Target="../threadedComments/threadedComment11.xml"/><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5" Type="http://schemas.microsoft.com/office/2017/10/relationships/threadedComment" Target="../threadedComments/threadedComment12.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81DBF-8B15-4622-858D-EEE2D44B559C}">
  <dimension ref="A1:Q40"/>
  <sheetViews>
    <sheetView tabSelected="1" workbookViewId="0">
      <selection activeCell="A48" sqref="A48"/>
    </sheetView>
  </sheetViews>
  <sheetFormatPr defaultRowHeight="15" x14ac:dyDescent="0.25"/>
  <cols>
    <col min="1" max="1" width="129.140625" style="2" customWidth="1"/>
    <col min="2" max="7" width="9.140625" style="2"/>
    <col min="8" max="8" width="9.140625" style="2" customWidth="1"/>
    <col min="9" max="16384" width="9.140625" style="2"/>
  </cols>
  <sheetData>
    <row r="1" spans="1:17" ht="26.25" x14ac:dyDescent="0.4">
      <c r="A1" s="21" t="s">
        <v>196</v>
      </c>
      <c r="B1" s="21"/>
      <c r="C1" s="22"/>
      <c r="D1" s="21"/>
      <c r="E1" s="22"/>
      <c r="F1" s="22"/>
      <c r="G1" s="22"/>
      <c r="H1" s="22"/>
      <c r="I1" s="22"/>
      <c r="J1" s="22"/>
      <c r="K1" s="22"/>
      <c r="L1" s="22"/>
      <c r="M1" s="22"/>
      <c r="N1" s="22"/>
      <c r="O1" s="22"/>
      <c r="P1" s="22"/>
      <c r="Q1" s="22"/>
    </row>
    <row r="2" spans="1:17" ht="81.75" customHeight="1" x14ac:dyDescent="0.25">
      <c r="A2" s="22"/>
      <c r="B2" s="22"/>
      <c r="C2" s="22"/>
      <c r="D2" s="22"/>
      <c r="E2" s="22"/>
      <c r="F2" s="22"/>
      <c r="G2" s="22"/>
      <c r="H2" s="22"/>
      <c r="I2" s="22"/>
      <c r="J2" s="22"/>
      <c r="K2" s="22"/>
      <c r="L2" s="22"/>
      <c r="M2" s="22"/>
      <c r="N2" s="22"/>
      <c r="O2" s="22"/>
      <c r="P2" s="22"/>
      <c r="Q2" s="22"/>
    </row>
    <row r="3" spans="1:17" ht="18.75" customHeight="1" x14ac:dyDescent="0.25">
      <c r="A3" s="23" t="s">
        <v>185</v>
      </c>
      <c r="B3" s="22"/>
      <c r="C3" s="22"/>
      <c r="D3" s="22"/>
      <c r="E3" s="22"/>
      <c r="F3" s="22"/>
      <c r="G3" s="22"/>
      <c r="H3" s="22"/>
      <c r="I3" s="22"/>
      <c r="J3" s="22"/>
      <c r="K3" s="22"/>
      <c r="L3" s="22"/>
      <c r="M3" s="22"/>
      <c r="N3" s="22"/>
      <c r="O3" s="22"/>
      <c r="P3" s="22"/>
      <c r="Q3" s="22"/>
    </row>
    <row r="4" spans="1:17" ht="30" x14ac:dyDescent="0.25">
      <c r="A4" s="23" t="s">
        <v>186</v>
      </c>
      <c r="B4" s="22"/>
      <c r="C4" s="22"/>
      <c r="D4" s="22"/>
      <c r="E4" s="22"/>
      <c r="F4" s="22"/>
      <c r="G4" s="22"/>
      <c r="H4" s="22"/>
      <c r="I4" s="22"/>
      <c r="J4" s="22"/>
      <c r="K4" s="22"/>
      <c r="L4" s="22"/>
      <c r="M4" s="22"/>
      <c r="N4" s="22"/>
      <c r="O4" s="22"/>
      <c r="P4" s="22"/>
      <c r="Q4" s="22"/>
    </row>
    <row r="5" spans="1:17" x14ac:dyDescent="0.25">
      <c r="A5" s="23"/>
      <c r="B5" s="22"/>
      <c r="C5" s="22"/>
      <c r="D5" s="22"/>
      <c r="E5" s="22"/>
      <c r="F5" s="22"/>
      <c r="G5" s="22"/>
      <c r="H5" s="22"/>
      <c r="I5" s="22"/>
      <c r="J5" s="22"/>
      <c r="K5" s="22"/>
      <c r="L5" s="22"/>
      <c r="M5" s="22"/>
      <c r="N5" s="22"/>
      <c r="O5" s="22"/>
      <c r="P5" s="22"/>
      <c r="Q5" s="22"/>
    </row>
    <row r="6" spans="1:17" x14ac:dyDescent="0.25">
      <c r="A6" s="22" t="s">
        <v>187</v>
      </c>
      <c r="C6" s="22"/>
      <c r="D6" s="22"/>
      <c r="E6" s="22"/>
      <c r="F6" s="22"/>
      <c r="G6" s="22"/>
      <c r="H6" s="22"/>
      <c r="I6" s="22"/>
      <c r="J6" s="22"/>
      <c r="K6" s="22"/>
      <c r="L6" s="22"/>
      <c r="M6" s="22"/>
      <c r="N6" s="22"/>
      <c r="O6" s="22"/>
      <c r="P6" s="22"/>
      <c r="Q6" s="22"/>
    </row>
    <row r="7" spans="1:17" x14ac:dyDescent="0.25">
      <c r="A7" s="22" t="s">
        <v>188</v>
      </c>
      <c r="C7" s="22"/>
      <c r="D7" s="22"/>
      <c r="E7" s="22"/>
      <c r="F7" s="22"/>
      <c r="G7" s="22"/>
      <c r="H7" s="22"/>
      <c r="I7" s="22"/>
      <c r="J7" s="22"/>
      <c r="K7" s="22"/>
      <c r="L7" s="22"/>
      <c r="M7" s="22"/>
      <c r="N7" s="22"/>
      <c r="O7" s="22"/>
      <c r="P7" s="22"/>
      <c r="Q7" s="22"/>
    </row>
    <row r="8" spans="1:17" x14ac:dyDescent="0.25">
      <c r="A8" s="22" t="s">
        <v>189</v>
      </c>
      <c r="C8" s="22"/>
      <c r="D8" s="22"/>
      <c r="E8" s="22"/>
      <c r="F8" s="22"/>
      <c r="G8" s="22"/>
      <c r="H8" s="22"/>
      <c r="I8" s="22"/>
      <c r="J8" s="22"/>
      <c r="K8" s="22"/>
      <c r="L8" s="22"/>
      <c r="M8" s="22"/>
      <c r="N8" s="22"/>
      <c r="O8" s="22"/>
      <c r="P8" s="22"/>
      <c r="Q8" s="22"/>
    </row>
    <row r="9" spans="1:17" x14ac:dyDescent="0.25">
      <c r="A9" s="22" t="s">
        <v>190</v>
      </c>
      <c r="C9" s="22"/>
      <c r="D9" s="22"/>
      <c r="E9" s="22"/>
      <c r="F9" s="22"/>
      <c r="G9" s="22"/>
      <c r="H9" s="22"/>
      <c r="I9" s="22"/>
      <c r="J9" s="22"/>
      <c r="K9" s="22"/>
      <c r="L9" s="22"/>
      <c r="M9" s="22"/>
      <c r="N9" s="22"/>
      <c r="O9" s="22"/>
      <c r="P9" s="22"/>
      <c r="Q9" s="22"/>
    </row>
    <row r="10" spans="1:17" x14ac:dyDescent="0.25">
      <c r="A10" s="22" t="s">
        <v>191</v>
      </c>
      <c r="C10" s="22"/>
      <c r="D10" s="22"/>
      <c r="E10" s="22"/>
      <c r="F10" s="22"/>
      <c r="G10" s="22"/>
      <c r="H10" s="22"/>
      <c r="I10" s="22"/>
      <c r="J10" s="22"/>
      <c r="K10" s="22"/>
      <c r="L10" s="22"/>
      <c r="M10" s="22"/>
      <c r="N10" s="22"/>
      <c r="O10" s="22"/>
      <c r="P10" s="22"/>
      <c r="Q10" s="22"/>
    </row>
    <row r="11" spans="1:17" x14ac:dyDescent="0.25">
      <c r="A11" s="22" t="s">
        <v>192</v>
      </c>
      <c r="C11" s="22"/>
      <c r="D11" s="22"/>
      <c r="E11" s="22"/>
      <c r="F11" s="22"/>
      <c r="G11" s="22"/>
      <c r="H11" s="22"/>
      <c r="I11" s="22"/>
      <c r="J11" s="22"/>
      <c r="K11" s="22"/>
      <c r="L11" s="22"/>
      <c r="M11" s="22"/>
      <c r="N11" s="22"/>
      <c r="O11" s="22"/>
      <c r="P11" s="22"/>
      <c r="Q11" s="22"/>
    </row>
    <row r="12" spans="1:17" x14ac:dyDescent="0.25">
      <c r="A12" s="22" t="s">
        <v>193</v>
      </c>
      <c r="C12" s="22"/>
      <c r="D12" s="22"/>
      <c r="E12" s="22"/>
      <c r="F12" s="22"/>
      <c r="G12" s="22"/>
      <c r="H12" s="22"/>
      <c r="I12" s="22"/>
      <c r="J12" s="22"/>
      <c r="K12" s="22"/>
      <c r="L12" s="22"/>
      <c r="M12" s="22"/>
      <c r="N12" s="22"/>
      <c r="O12" s="22"/>
      <c r="P12" s="22"/>
      <c r="Q12" s="22"/>
    </row>
    <row r="13" spans="1:17" x14ac:dyDescent="0.25">
      <c r="A13" s="22" t="s">
        <v>194</v>
      </c>
      <c r="C13" s="22"/>
      <c r="D13" s="22"/>
      <c r="E13" s="22"/>
      <c r="F13" s="22"/>
      <c r="G13" s="22"/>
      <c r="H13" s="22"/>
      <c r="I13" s="22"/>
      <c r="J13" s="22"/>
      <c r="K13" s="22"/>
      <c r="L13" s="22"/>
      <c r="M13" s="22"/>
      <c r="N13" s="22"/>
      <c r="O13" s="22"/>
      <c r="P13" s="22"/>
      <c r="Q13" s="22"/>
    </row>
    <row r="14" spans="1:17" x14ac:dyDescent="0.25">
      <c r="A14" s="22"/>
      <c r="C14" s="22"/>
      <c r="D14" s="22"/>
      <c r="E14" s="22"/>
      <c r="F14" s="22"/>
      <c r="G14" s="22"/>
      <c r="H14" s="22"/>
      <c r="I14" s="22"/>
      <c r="J14" s="22"/>
      <c r="K14" s="22"/>
      <c r="L14" s="22"/>
      <c r="M14" s="22"/>
      <c r="N14" s="22"/>
      <c r="O14" s="22"/>
      <c r="P14" s="22"/>
      <c r="Q14" s="22"/>
    </row>
    <row r="15" spans="1:17" x14ac:dyDescent="0.25">
      <c r="A15" s="23"/>
      <c r="B15" s="22"/>
      <c r="C15" s="22"/>
      <c r="D15" s="22"/>
      <c r="E15" s="22"/>
      <c r="F15" s="22"/>
      <c r="G15" s="22"/>
      <c r="H15" s="22"/>
      <c r="I15" s="22"/>
      <c r="J15" s="22"/>
      <c r="K15" s="22"/>
      <c r="L15" s="22"/>
      <c r="M15" s="22"/>
      <c r="N15" s="22"/>
      <c r="O15" s="22"/>
      <c r="P15" s="22"/>
      <c r="Q15" s="22"/>
    </row>
    <row r="16" spans="1:17" x14ac:dyDescent="0.25">
      <c r="A16" s="23" t="s">
        <v>195</v>
      </c>
      <c r="B16" s="22"/>
      <c r="C16" s="22"/>
      <c r="D16" s="22"/>
      <c r="E16" s="22"/>
      <c r="F16" s="22"/>
      <c r="G16" s="22"/>
      <c r="H16" s="22"/>
      <c r="I16" s="22"/>
      <c r="J16" s="22"/>
      <c r="K16" s="22"/>
      <c r="L16" s="22"/>
      <c r="M16" s="22"/>
      <c r="N16" s="22"/>
      <c r="O16" s="22"/>
      <c r="P16" s="22"/>
      <c r="Q16" s="22"/>
    </row>
    <row r="17" spans="1:17" ht="45" x14ac:dyDescent="0.25">
      <c r="A17" s="23" t="s">
        <v>197</v>
      </c>
      <c r="B17" s="22"/>
      <c r="C17" s="22"/>
      <c r="D17" s="22"/>
      <c r="E17" s="22"/>
      <c r="F17" s="22"/>
      <c r="G17" s="22"/>
      <c r="H17" s="22"/>
      <c r="I17" s="22"/>
      <c r="J17" s="22"/>
      <c r="K17" s="22"/>
      <c r="L17" s="22"/>
      <c r="M17" s="22"/>
      <c r="N17" s="22"/>
      <c r="O17" s="22"/>
      <c r="P17" s="22"/>
      <c r="Q17" s="22"/>
    </row>
    <row r="18" spans="1:17" x14ac:dyDescent="0.25">
      <c r="B18" s="22"/>
      <c r="C18" s="22"/>
      <c r="D18" s="22"/>
      <c r="E18" s="22"/>
      <c r="F18" s="22"/>
      <c r="G18" s="22"/>
      <c r="H18" s="22"/>
      <c r="I18" s="22"/>
      <c r="J18" s="22"/>
      <c r="K18" s="22"/>
      <c r="L18" s="22"/>
      <c r="M18" s="22"/>
      <c r="N18" s="22"/>
      <c r="O18" s="22"/>
      <c r="P18" s="22"/>
      <c r="Q18" s="22"/>
    </row>
    <row r="19" spans="1:17" x14ac:dyDescent="0.25">
      <c r="A19" s="23" t="s">
        <v>199</v>
      </c>
      <c r="B19" s="22"/>
      <c r="C19" s="22"/>
      <c r="D19" s="22"/>
      <c r="E19" s="22"/>
      <c r="F19" s="22"/>
      <c r="G19" s="22"/>
      <c r="H19" s="22"/>
      <c r="I19" s="22"/>
      <c r="J19" s="22"/>
      <c r="K19" s="22"/>
      <c r="L19" s="22"/>
      <c r="M19" s="22"/>
      <c r="N19" s="22"/>
      <c r="O19" s="22"/>
      <c r="P19" s="22"/>
      <c r="Q19" s="22"/>
    </row>
    <row r="20" spans="1:17" x14ac:dyDescent="0.25">
      <c r="A20" s="23" t="s">
        <v>200</v>
      </c>
      <c r="B20" s="22"/>
      <c r="C20" s="22"/>
      <c r="D20" s="22"/>
      <c r="E20" s="22"/>
      <c r="F20" s="22"/>
      <c r="G20" s="22"/>
      <c r="H20" s="22"/>
      <c r="I20" s="22"/>
      <c r="J20" s="22"/>
      <c r="K20" s="22"/>
      <c r="L20" s="22"/>
      <c r="M20" s="22"/>
      <c r="N20" s="22"/>
      <c r="O20" s="22"/>
      <c r="P20" s="22"/>
      <c r="Q20" s="22"/>
    </row>
    <row r="21" spans="1:17" x14ac:dyDescent="0.25">
      <c r="A21" s="23" t="s">
        <v>201</v>
      </c>
      <c r="B21" s="22"/>
      <c r="C21" s="22"/>
      <c r="D21" s="22"/>
      <c r="E21" s="22"/>
      <c r="F21" s="22"/>
      <c r="G21" s="22"/>
      <c r="H21" s="22"/>
      <c r="I21" s="22"/>
      <c r="J21" s="22"/>
      <c r="K21" s="22"/>
      <c r="L21" s="22"/>
      <c r="M21" s="22"/>
      <c r="N21" s="22"/>
      <c r="O21" s="22"/>
      <c r="P21" s="22"/>
      <c r="Q21" s="22"/>
    </row>
    <row r="22" spans="1:17" x14ac:dyDescent="0.25">
      <c r="A22" s="23" t="s">
        <v>202</v>
      </c>
      <c r="B22" s="22"/>
      <c r="C22" s="22"/>
      <c r="D22" s="22"/>
      <c r="E22" s="22"/>
      <c r="F22" s="22"/>
      <c r="G22" s="22"/>
      <c r="H22" s="22"/>
      <c r="I22" s="22"/>
      <c r="J22" s="22"/>
      <c r="K22" s="22"/>
      <c r="L22" s="22"/>
      <c r="M22" s="22"/>
      <c r="N22" s="22"/>
      <c r="O22" s="22"/>
      <c r="P22" s="22"/>
      <c r="Q22" s="22"/>
    </row>
    <row r="23" spans="1:17" x14ac:dyDescent="0.25">
      <c r="A23" s="23" t="s">
        <v>203</v>
      </c>
      <c r="B23" s="22"/>
      <c r="C23" s="22"/>
      <c r="D23" s="22"/>
      <c r="E23" s="22"/>
      <c r="F23" s="22"/>
      <c r="G23" s="22"/>
      <c r="H23" s="22"/>
      <c r="I23" s="22"/>
      <c r="J23" s="22"/>
      <c r="K23" s="22"/>
      <c r="L23" s="22"/>
      <c r="M23" s="22"/>
      <c r="N23" s="22"/>
      <c r="O23" s="22"/>
      <c r="P23" s="22"/>
      <c r="Q23" s="22"/>
    </row>
    <row r="24" spans="1:17" ht="30" x14ac:dyDescent="0.25">
      <c r="A24" s="23" t="s">
        <v>204</v>
      </c>
      <c r="B24" s="22"/>
      <c r="C24" s="22"/>
      <c r="D24" s="22"/>
      <c r="E24" s="22"/>
      <c r="F24" s="22"/>
      <c r="G24" s="22"/>
      <c r="H24" s="22"/>
      <c r="I24" s="22"/>
      <c r="J24" s="22"/>
      <c r="K24" s="22"/>
      <c r="L24" s="22"/>
      <c r="M24" s="22"/>
      <c r="N24" s="22"/>
      <c r="O24" s="22"/>
      <c r="P24" s="22"/>
      <c r="Q24" s="22"/>
    </row>
    <row r="25" spans="1:17" x14ac:dyDescent="0.25">
      <c r="A25" s="23"/>
      <c r="B25" s="22"/>
      <c r="C25" s="22"/>
      <c r="D25" s="22"/>
      <c r="E25" s="22"/>
      <c r="F25" s="22"/>
      <c r="G25" s="22"/>
      <c r="H25" s="22"/>
      <c r="I25" s="22"/>
      <c r="J25" s="22"/>
      <c r="K25" s="22"/>
      <c r="L25" s="22"/>
      <c r="M25" s="22"/>
      <c r="N25" s="22"/>
      <c r="O25" s="22"/>
      <c r="P25" s="22"/>
      <c r="Q25" s="22"/>
    </row>
    <row r="26" spans="1:17" ht="30" x14ac:dyDescent="0.25">
      <c r="A26" s="23" t="s">
        <v>198</v>
      </c>
      <c r="B26" s="22"/>
      <c r="C26" s="22"/>
      <c r="D26" s="22"/>
      <c r="E26" s="22"/>
      <c r="F26" s="22"/>
      <c r="G26" s="22"/>
      <c r="H26" s="22"/>
      <c r="I26" s="22"/>
      <c r="J26" s="22"/>
      <c r="K26" s="22"/>
      <c r="L26" s="22"/>
      <c r="M26" s="22"/>
      <c r="N26" s="22"/>
      <c r="O26" s="22"/>
      <c r="P26" s="22"/>
      <c r="Q26" s="22"/>
    </row>
    <row r="27" spans="1:17" x14ac:dyDescent="0.25">
      <c r="A27" s="23"/>
      <c r="B27" s="22"/>
      <c r="C27" s="22"/>
      <c r="D27" s="22"/>
      <c r="E27" s="22"/>
      <c r="F27" s="22"/>
      <c r="G27" s="22"/>
      <c r="H27" s="22"/>
      <c r="I27" s="22"/>
      <c r="J27" s="22"/>
      <c r="K27" s="22"/>
      <c r="L27" s="22"/>
      <c r="M27" s="22"/>
      <c r="N27" s="22"/>
      <c r="O27" s="22"/>
      <c r="P27" s="22"/>
      <c r="Q27" s="22"/>
    </row>
    <row r="28" spans="1:17" x14ac:dyDescent="0.25">
      <c r="A28" s="23" t="s">
        <v>205</v>
      </c>
      <c r="B28" s="22"/>
      <c r="C28" s="22"/>
      <c r="D28" s="22"/>
      <c r="E28" s="22"/>
      <c r="F28" s="22"/>
      <c r="G28" s="22"/>
      <c r="H28" s="22"/>
      <c r="I28" s="22"/>
      <c r="J28" s="22"/>
      <c r="K28" s="22"/>
      <c r="L28" s="22"/>
      <c r="M28" s="22"/>
      <c r="N28" s="22"/>
      <c r="O28" s="22"/>
      <c r="P28" s="22"/>
      <c r="Q28" s="22"/>
    </row>
    <row r="29" spans="1:17" x14ac:dyDescent="0.25">
      <c r="A29" s="23" t="s">
        <v>206</v>
      </c>
      <c r="B29" s="22"/>
      <c r="C29" s="22"/>
      <c r="D29" s="22"/>
      <c r="E29" s="22"/>
      <c r="F29" s="22"/>
      <c r="G29" s="22"/>
      <c r="H29" s="22"/>
      <c r="I29" s="22"/>
      <c r="J29" s="22"/>
      <c r="K29" s="22"/>
      <c r="L29" s="22"/>
      <c r="M29" s="22"/>
      <c r="N29" s="22"/>
      <c r="O29" s="22"/>
      <c r="P29" s="22"/>
      <c r="Q29" s="22"/>
    </row>
    <row r="30" spans="1:17" x14ac:dyDescent="0.25">
      <c r="A30" s="23"/>
      <c r="B30" s="22"/>
      <c r="C30" s="22"/>
      <c r="D30" s="22"/>
      <c r="E30" s="22"/>
      <c r="F30" s="22"/>
      <c r="G30" s="22"/>
      <c r="H30" s="22"/>
      <c r="I30" s="22"/>
      <c r="J30" s="22"/>
      <c r="K30" s="22"/>
      <c r="L30" s="22"/>
      <c r="M30" s="22"/>
      <c r="N30" s="22"/>
      <c r="O30" s="22"/>
      <c r="P30" s="22"/>
      <c r="Q30" s="22"/>
    </row>
    <row r="31" spans="1:17" ht="16.5" customHeight="1" x14ac:dyDescent="0.25">
      <c r="A31" s="23" t="s">
        <v>207</v>
      </c>
      <c r="B31" s="22"/>
      <c r="C31" s="22"/>
      <c r="D31" s="22"/>
      <c r="E31" s="22"/>
      <c r="F31" s="22"/>
      <c r="G31" s="22"/>
      <c r="H31" s="22"/>
      <c r="I31" s="22"/>
      <c r="J31" s="22"/>
      <c r="K31" s="22"/>
      <c r="L31" s="22"/>
      <c r="M31" s="22"/>
      <c r="N31" s="22"/>
      <c r="O31" s="22"/>
      <c r="P31" s="22"/>
      <c r="Q31" s="22"/>
    </row>
    <row r="32" spans="1:17" x14ac:dyDescent="0.25">
      <c r="A32" s="23" t="s">
        <v>208</v>
      </c>
      <c r="B32" s="22"/>
      <c r="C32" s="22"/>
      <c r="D32" s="22"/>
      <c r="E32" s="22"/>
      <c r="F32" s="22"/>
      <c r="G32" s="22"/>
      <c r="H32" s="22"/>
      <c r="I32" s="22"/>
      <c r="J32" s="22"/>
      <c r="K32" s="22"/>
      <c r="L32" s="22"/>
      <c r="M32" s="22"/>
      <c r="N32" s="22"/>
      <c r="O32" s="22"/>
      <c r="P32" s="22"/>
      <c r="Q32" s="22"/>
    </row>
    <row r="33" spans="1:17" x14ac:dyDescent="0.25">
      <c r="A33" s="23"/>
      <c r="B33" s="22"/>
      <c r="C33" s="22"/>
      <c r="D33" s="22"/>
      <c r="E33" s="22"/>
      <c r="F33" s="22"/>
      <c r="G33" s="22"/>
      <c r="H33" s="22"/>
      <c r="I33" s="22"/>
      <c r="J33" s="22"/>
      <c r="K33" s="22"/>
      <c r="L33" s="22"/>
      <c r="M33" s="22"/>
      <c r="N33" s="22"/>
      <c r="O33" s="22"/>
      <c r="P33" s="22"/>
      <c r="Q33" s="22"/>
    </row>
    <row r="34" spans="1:17" ht="30" x14ac:dyDescent="0.25">
      <c r="A34" s="23" t="s">
        <v>209</v>
      </c>
      <c r="B34" s="22"/>
      <c r="C34" s="22"/>
      <c r="D34" s="22"/>
      <c r="E34" s="22"/>
      <c r="F34" s="22"/>
      <c r="G34" s="22"/>
      <c r="H34" s="22"/>
      <c r="I34" s="22"/>
      <c r="J34" s="22"/>
      <c r="K34" s="22"/>
      <c r="L34" s="22"/>
      <c r="M34" s="22"/>
      <c r="N34" s="22"/>
      <c r="O34" s="22"/>
      <c r="P34" s="22"/>
      <c r="Q34" s="22"/>
    </row>
    <row r="35" spans="1:17" x14ac:dyDescent="0.25">
      <c r="A35" s="23"/>
      <c r="B35" s="22"/>
      <c r="C35" s="22"/>
      <c r="D35" s="22"/>
      <c r="E35" s="22"/>
      <c r="F35" s="22"/>
      <c r="G35" s="22"/>
      <c r="H35" s="22"/>
      <c r="I35" s="22"/>
      <c r="J35" s="22"/>
      <c r="K35" s="22"/>
      <c r="L35" s="22"/>
      <c r="M35" s="22"/>
      <c r="N35" s="22"/>
      <c r="O35" s="22"/>
      <c r="P35" s="22"/>
      <c r="Q35" s="22"/>
    </row>
    <row r="36" spans="1:17" x14ac:dyDescent="0.25">
      <c r="A36" s="23"/>
      <c r="B36" s="22"/>
      <c r="C36" s="22"/>
      <c r="D36" s="22"/>
      <c r="E36" s="22"/>
      <c r="F36" s="22"/>
      <c r="G36" s="22"/>
      <c r="H36" s="22"/>
      <c r="I36" s="22"/>
      <c r="J36" s="22"/>
      <c r="K36" s="22"/>
      <c r="L36" s="22"/>
      <c r="M36" s="22"/>
      <c r="N36" s="22"/>
      <c r="O36" s="22"/>
      <c r="P36" s="22"/>
      <c r="Q36" s="22"/>
    </row>
    <row r="37" spans="1:17" x14ac:dyDescent="0.25">
      <c r="A37" s="5"/>
    </row>
    <row r="38" spans="1:17" ht="36.75" x14ac:dyDescent="0.25">
      <c r="A38" s="24" t="s">
        <v>210</v>
      </c>
    </row>
    <row r="39" spans="1:17" x14ac:dyDescent="0.25">
      <c r="A39" s="5"/>
    </row>
    <row r="40" spans="1:17" x14ac:dyDescent="0.25">
      <c r="A40" s="5"/>
    </row>
  </sheetData>
  <sheetProtection algorithmName="SHA-512" hashValue="CS3dB5p+kBuAYUt7ZBXSMfWQKSNzbikt55mtkrgguFw55/2avNnGZbq691ccOgY7uMV7uHXADyjeWxGAfeA2sQ==" saltValue="6H9J+AuH9jctIt9ql+ke4A==" spinCount="100000" sheet="1" objects="1" scenarios="1" selectLockedCells="1" selectUnlockedCells="1"/>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74832-D0C6-40D3-A185-CAE61DAD62A6}">
  <dimension ref="A1:J86"/>
  <sheetViews>
    <sheetView zoomScaleNormal="100" workbookViewId="0">
      <pane ySplit="7" topLeftCell="A30" activePane="bottomLeft" state="frozen"/>
      <selection pane="bottomLeft" activeCell="C46" sqref="C46"/>
    </sheetView>
  </sheetViews>
  <sheetFormatPr defaultRowHeight="15" x14ac:dyDescent="0.25"/>
  <cols>
    <col min="1" max="1" width="34.7109375" style="2" customWidth="1"/>
    <col min="2" max="2" width="81.7109375" style="2" customWidth="1"/>
    <col min="3" max="3" width="9.140625" style="2"/>
    <col min="4" max="4" width="65" style="2" customWidth="1"/>
    <col min="5" max="5" width="20.28515625" style="2" hidden="1" customWidth="1"/>
    <col min="6" max="6" width="9.140625" style="2" hidden="1" customWidth="1"/>
    <col min="7" max="7" width="9.140625" style="2"/>
    <col min="8" max="8" width="10.42578125" style="2" customWidth="1"/>
    <col min="9" max="9" width="31.7109375" style="2" bestFit="1" customWidth="1"/>
    <col min="10" max="16384" width="9.140625" style="2"/>
  </cols>
  <sheetData>
    <row r="1" spans="1:10" ht="26.25" x14ac:dyDescent="0.4">
      <c r="A1" s="1" t="s">
        <v>181</v>
      </c>
      <c r="B1" s="1" t="s">
        <v>182</v>
      </c>
      <c r="J1" s="3" t="s">
        <v>91</v>
      </c>
    </row>
    <row r="2" spans="1:10" x14ac:dyDescent="0.25">
      <c r="C2" s="3" t="s">
        <v>75</v>
      </c>
      <c r="E2" s="2" t="s">
        <v>80</v>
      </c>
    </row>
    <row r="3" spans="1:10" ht="30" x14ac:dyDescent="0.25">
      <c r="C3" s="15" t="s">
        <v>166</v>
      </c>
      <c r="D3" s="5" t="s">
        <v>167</v>
      </c>
      <c r="E3" s="2">
        <v>0</v>
      </c>
      <c r="H3" s="2" t="s">
        <v>81</v>
      </c>
      <c r="I3" s="2" t="s">
        <v>86</v>
      </c>
      <c r="J3" s="4" cm="1">
        <f t="array" ref="J3">SUM((E9:E12)/16)</f>
        <v>0</v>
      </c>
    </row>
    <row r="4" spans="1:10" ht="30" x14ac:dyDescent="0.25">
      <c r="C4" s="2" t="s">
        <v>76</v>
      </c>
      <c r="D4" s="5" t="s">
        <v>92</v>
      </c>
      <c r="E4" s="2">
        <v>1</v>
      </c>
      <c r="H4" s="2" t="s">
        <v>82</v>
      </c>
      <c r="I4" s="2" t="s">
        <v>87</v>
      </c>
      <c r="J4" s="4">
        <f>SUM(E15:E25)/44</f>
        <v>0</v>
      </c>
    </row>
    <row r="5" spans="1:10" x14ac:dyDescent="0.25">
      <c r="C5" s="2" t="s">
        <v>77</v>
      </c>
      <c r="D5" s="5" t="s">
        <v>93</v>
      </c>
      <c r="E5" s="2">
        <v>2</v>
      </c>
      <c r="H5" s="2" t="s">
        <v>83</v>
      </c>
      <c r="I5" s="2" t="s">
        <v>88</v>
      </c>
      <c r="J5" s="4">
        <f>SUM(E28:E43)/64</f>
        <v>0</v>
      </c>
    </row>
    <row r="6" spans="1:10" x14ac:dyDescent="0.25">
      <c r="C6" s="2" t="s">
        <v>78</v>
      </c>
      <c r="D6" s="5" t="s">
        <v>94</v>
      </c>
      <c r="E6" s="2">
        <v>3</v>
      </c>
      <c r="H6" s="2" t="s">
        <v>84</v>
      </c>
      <c r="I6" s="2" t="s">
        <v>89</v>
      </c>
      <c r="J6" s="4">
        <f>SUM(E46:E65)/80</f>
        <v>0</v>
      </c>
    </row>
    <row r="7" spans="1:10" ht="45" x14ac:dyDescent="0.25">
      <c r="C7" s="2" t="s">
        <v>79</v>
      </c>
      <c r="D7" s="5" t="s">
        <v>95</v>
      </c>
      <c r="E7" s="2">
        <v>4</v>
      </c>
      <c r="H7" s="2" t="s">
        <v>85</v>
      </c>
      <c r="I7" s="2" t="s">
        <v>90</v>
      </c>
      <c r="J7" s="4">
        <f>SUM(E68:E86)/76</f>
        <v>0</v>
      </c>
    </row>
    <row r="8" spans="1:10" x14ac:dyDescent="0.25">
      <c r="A8" s="14" t="s">
        <v>70</v>
      </c>
      <c r="B8" s="13"/>
      <c r="C8" s="12"/>
    </row>
    <row r="9" spans="1:10" ht="30" x14ac:dyDescent="0.25">
      <c r="A9" s="9" t="s">
        <v>0</v>
      </c>
      <c r="B9" s="8" t="s">
        <v>96</v>
      </c>
      <c r="C9" s="10"/>
      <c r="E9" s="6" cm="1">
        <f t="array" ref="E9">_xlfn.IFS(C9=C3,E3,C9=C4,E4,C9=C5,E5,C9=C6,E6,C9=C7,E7,C9=C8,E8)</f>
        <v>0</v>
      </c>
    </row>
    <row r="10" spans="1:10" ht="30" x14ac:dyDescent="0.25">
      <c r="A10" s="9" t="s">
        <v>1</v>
      </c>
      <c r="B10" s="8" t="s">
        <v>97</v>
      </c>
      <c r="C10" s="10"/>
      <c r="E10" s="6" cm="1">
        <f t="array" ref="E10">_xlfn.IFS(C10=C3,E3,C10=C4,E4,C10=C5,E5,C10=C6,E6,C10=C7,E7,C10=C8,E8)</f>
        <v>0</v>
      </c>
    </row>
    <row r="11" spans="1:10" ht="30" x14ac:dyDescent="0.25">
      <c r="A11" s="9" t="s">
        <v>2</v>
      </c>
      <c r="B11" s="8" t="s">
        <v>98</v>
      </c>
      <c r="C11" s="10"/>
      <c r="E11" s="6" cm="1">
        <f t="array" ref="E11">_xlfn.IFS(C11=C3,E3,C11=C4,E4,C11=C5,E5,C11=C6,E6,C11=C7,E7,C11=C8,E8)</f>
        <v>0</v>
      </c>
    </row>
    <row r="12" spans="1:10" x14ac:dyDescent="0.25">
      <c r="A12" s="9" t="s">
        <v>3</v>
      </c>
      <c r="B12" s="8" t="s">
        <v>99</v>
      </c>
      <c r="C12" s="10"/>
      <c r="E12" s="6" cm="1">
        <f t="array" ref="E12">_xlfn.IFS(C12=C3,E3,C12=C4,E4,C12=C5,E5,C12=C6,E6,C12=C7,E7,C12=C8,E8)</f>
        <v>0</v>
      </c>
    </row>
    <row r="13" spans="1:10" x14ac:dyDescent="0.25">
      <c r="A13" s="12"/>
      <c r="B13" s="13"/>
      <c r="C13" s="12"/>
    </row>
    <row r="14" spans="1:10" x14ac:dyDescent="0.25">
      <c r="A14" s="14" t="s">
        <v>71</v>
      </c>
      <c r="B14" s="13"/>
      <c r="C14" s="12"/>
    </row>
    <row r="15" spans="1:10" ht="30" x14ac:dyDescent="0.25">
      <c r="A15" s="9" t="s">
        <v>4</v>
      </c>
      <c r="B15" s="8" t="s">
        <v>100</v>
      </c>
      <c r="C15" s="10"/>
      <c r="E15" s="7" cm="1">
        <f t="array" ref="E15">_xlfn.IFS(C15=C3,E3,C15=C4,E4,C15=C5,E5,C15=C6,E6,C15=C7,E7,C15=C8,E8)</f>
        <v>0</v>
      </c>
    </row>
    <row r="16" spans="1:10" x14ac:dyDescent="0.25">
      <c r="A16" s="9" t="s">
        <v>5</v>
      </c>
      <c r="B16" s="8" t="s">
        <v>101</v>
      </c>
      <c r="C16" s="10"/>
      <c r="E16" s="7" cm="1">
        <f t="array" ref="E16">_xlfn.IFS(C16=C3,E3,C16=C4,E4,C16=C5,E5,C16=C6,E6,C16=C7,E7,C16=C8,E8)</f>
        <v>0</v>
      </c>
    </row>
    <row r="17" spans="1:5" ht="30" x14ac:dyDescent="0.25">
      <c r="A17" s="9" t="s">
        <v>6</v>
      </c>
      <c r="B17" s="8" t="s">
        <v>102</v>
      </c>
      <c r="C17" s="10"/>
      <c r="E17" s="7" cm="1">
        <f t="array" ref="E17">_xlfn.IFS(C17=C3,E3,C17=C4,E4,C17=C5,E5,C17=C6,E6,C17=C7,E7,C17=C8,E8)</f>
        <v>0</v>
      </c>
    </row>
    <row r="18" spans="1:5" x14ac:dyDescent="0.25">
      <c r="A18" s="9" t="s">
        <v>7</v>
      </c>
      <c r="B18" s="8" t="s">
        <v>103</v>
      </c>
      <c r="C18" s="10"/>
      <c r="E18" s="7" cm="1">
        <f t="array" ref="E18">_xlfn.IFS(C18=C3,E3,C18=C4,E4,C18=C5,E5,C18=C6,E6,C18=C7,E7,C18=C8,E8)</f>
        <v>0</v>
      </c>
    </row>
    <row r="19" spans="1:5" x14ac:dyDescent="0.25">
      <c r="A19" s="9" t="s">
        <v>8</v>
      </c>
      <c r="B19" s="8" t="s">
        <v>104</v>
      </c>
      <c r="C19" s="10"/>
      <c r="E19" s="7" cm="1">
        <f t="array" ref="E19">_xlfn.IFS(C19=C3,E3,C19=C4,E4,C19=C5,E5,C19=C6,E6,C19=C7,E7,C19=C8,E8)</f>
        <v>0</v>
      </c>
    </row>
    <row r="20" spans="1:5" x14ac:dyDescent="0.25">
      <c r="A20" s="9" t="s">
        <v>9</v>
      </c>
      <c r="B20" s="8" t="s">
        <v>105</v>
      </c>
      <c r="C20" s="10"/>
      <c r="E20" s="7" cm="1">
        <f t="array" ref="E20">_xlfn.IFS(C20=C3,E3,C20=C4,E4,C20=C5,E5,C20=C6,E6,C20=C7,E7,C20=C8,E8)</f>
        <v>0</v>
      </c>
    </row>
    <row r="21" spans="1:5" ht="30" x14ac:dyDescent="0.25">
      <c r="A21" s="9" t="s">
        <v>10</v>
      </c>
      <c r="B21" s="8" t="s">
        <v>106</v>
      </c>
      <c r="C21" s="10"/>
      <c r="E21" s="7" cm="1">
        <f t="array" ref="E21">_xlfn.IFS(C21=C3,E3,C21=C4,E4,C21=C5,E5,C21=C6,E6,C21=C7,E7,C21=C8,E8)</f>
        <v>0</v>
      </c>
    </row>
    <row r="22" spans="1:5" ht="30" x14ac:dyDescent="0.25">
      <c r="A22" s="9" t="s">
        <v>11</v>
      </c>
      <c r="B22" s="8" t="s">
        <v>107</v>
      </c>
      <c r="C22" s="10"/>
      <c r="E22" s="7" cm="1">
        <f t="array" ref="E22">_xlfn.IFS(C22=C3,E3,C22=C4,E4,C22=C5,E5,C22=C6,E6,C22=C7,E7,C22=C8,E8)</f>
        <v>0</v>
      </c>
    </row>
    <row r="23" spans="1:5" x14ac:dyDescent="0.25">
      <c r="A23" s="9" t="s">
        <v>12</v>
      </c>
      <c r="B23" s="8" t="s">
        <v>110</v>
      </c>
      <c r="C23" s="10"/>
      <c r="E23" s="7" cm="1">
        <f t="array" ref="E23">_xlfn.IFS(C23=C3,E3,C23=C4,E4,C23=C5,E5,C23=C6,E6,C23=C7,E7,C23=C8,E8)</f>
        <v>0</v>
      </c>
    </row>
    <row r="24" spans="1:5" ht="30" x14ac:dyDescent="0.25">
      <c r="A24" s="9" t="s">
        <v>13</v>
      </c>
      <c r="B24" s="8" t="s">
        <v>108</v>
      </c>
      <c r="C24" s="10"/>
      <c r="E24" s="7" cm="1">
        <f t="array" ref="E24">_xlfn.IFS(C24=C3,E3,C24=C4,E4,C24=C5,E5,C24=C6,E6,C24=C7,E7,C24=C8,E8)</f>
        <v>0</v>
      </c>
    </row>
    <row r="25" spans="1:5" ht="30" x14ac:dyDescent="0.25">
      <c r="A25" s="9" t="s">
        <v>14</v>
      </c>
      <c r="B25" s="8" t="s">
        <v>109</v>
      </c>
      <c r="C25" s="10"/>
      <c r="E25" s="7" cm="1">
        <f t="array" ref="E25">_xlfn.IFS(C25=C3,E3,C25=C4,E4,C25=C5,E5,C25=C6,E6,C25=C7,E7,C25=C8,E8)</f>
        <v>0</v>
      </c>
    </row>
    <row r="26" spans="1:5" x14ac:dyDescent="0.25">
      <c r="A26" s="12"/>
      <c r="B26" s="13"/>
      <c r="C26" s="12"/>
    </row>
    <row r="27" spans="1:5" x14ac:dyDescent="0.25">
      <c r="A27" s="14" t="s">
        <v>72</v>
      </c>
      <c r="B27" s="13"/>
      <c r="C27" s="12"/>
    </row>
    <row r="28" spans="1:5" x14ac:dyDescent="0.25">
      <c r="A28" s="9" t="s">
        <v>15</v>
      </c>
      <c r="B28" s="8" t="s">
        <v>111</v>
      </c>
      <c r="C28" s="10"/>
      <c r="E28" s="7" cm="1">
        <f t="array" ref="E28">_xlfn.IFS(C28=C3,E3,C28=C4,E4,C28=C5,E5,C28=C6,E6,C28=C7,E7,C28=C8,E8)</f>
        <v>0</v>
      </c>
    </row>
    <row r="29" spans="1:5" ht="30" x14ac:dyDescent="0.25">
      <c r="A29" s="9" t="s">
        <v>16</v>
      </c>
      <c r="B29" s="8" t="s">
        <v>113</v>
      </c>
      <c r="C29" s="10"/>
      <c r="E29" s="7" cm="1">
        <f t="array" ref="E29">_xlfn.IFS(C29=C3,E3,C29=C4,E4,C29=C5,E5,C29=C6,E6,C29=C7,E7,C29=C8,E8)</f>
        <v>0</v>
      </c>
    </row>
    <row r="30" spans="1:5" ht="30" x14ac:dyDescent="0.25">
      <c r="A30" s="9" t="s">
        <v>17</v>
      </c>
      <c r="B30" s="8" t="s">
        <v>112</v>
      </c>
      <c r="C30" s="10"/>
      <c r="E30" s="7" cm="1">
        <f t="array" ref="E30">_xlfn.IFS(C30=C3,E3,C30=C4,E4,C30=C5,E5,C30=C6,E6,C30=C7,E7,C30=C8,E8)</f>
        <v>0</v>
      </c>
    </row>
    <row r="31" spans="1:5" x14ac:dyDescent="0.25">
      <c r="A31" s="9" t="s">
        <v>18</v>
      </c>
      <c r="B31" s="8" t="s">
        <v>114</v>
      </c>
      <c r="C31" s="10"/>
      <c r="E31" s="7" cm="1">
        <f t="array" ref="E31">_xlfn.IFS(C31=C3,E3,C31=C4,E4,C31=C5,E5,C31=C6,E6,C31=C7,E7,C31=C8,E8)</f>
        <v>0</v>
      </c>
    </row>
    <row r="32" spans="1:5" ht="30" x14ac:dyDescent="0.25">
      <c r="A32" s="9" t="s">
        <v>19</v>
      </c>
      <c r="B32" s="8" t="s">
        <v>115</v>
      </c>
      <c r="C32" s="10"/>
      <c r="E32" s="7" cm="1">
        <f t="array" ref="E32">_xlfn.IFS(C32=C3,E3,C32=C4,E4,C32=C5,E5,C32=C6,E6,C32=C7,E7,C32=C8,E8)</f>
        <v>0</v>
      </c>
    </row>
    <row r="33" spans="1:5" x14ac:dyDescent="0.25">
      <c r="A33" s="9" t="s">
        <v>20</v>
      </c>
      <c r="B33" s="8" t="s">
        <v>116</v>
      </c>
      <c r="C33" s="10"/>
      <c r="E33" s="7" cm="1">
        <f t="array" ref="E33">_xlfn.IFS(C33=C3,E3,C33=C4,E4,C33=C5,E5,C33=C6,E6,C33=C7,E7,C33=C8,E8)</f>
        <v>0</v>
      </c>
    </row>
    <row r="34" spans="1:5" x14ac:dyDescent="0.25">
      <c r="A34" s="9" t="s">
        <v>21</v>
      </c>
      <c r="B34" s="11" t="s">
        <v>120</v>
      </c>
      <c r="C34" s="10"/>
      <c r="E34" s="7" cm="1">
        <f t="array" ref="E34">_xlfn.IFS(C34=C3,E3,C34=C4,E4,C34=C5,E5,C34=C6,E6,C34=C7,E7,C34=C8,E8)</f>
        <v>0</v>
      </c>
    </row>
    <row r="35" spans="1:5" x14ac:dyDescent="0.25">
      <c r="A35" s="9" t="s">
        <v>22</v>
      </c>
      <c r="B35" s="8" t="s">
        <v>117</v>
      </c>
      <c r="C35" s="10"/>
      <c r="E35" s="7" cm="1">
        <f t="array" ref="E35">_xlfn.IFS(C35=C3,E3,C35=C4,E4,C35=C5,E5,C35=C6,E6,C35=C7,E7,C35=C8,E8)</f>
        <v>0</v>
      </c>
    </row>
    <row r="36" spans="1:5" x14ac:dyDescent="0.25">
      <c r="A36" s="9" t="s">
        <v>23</v>
      </c>
      <c r="B36" s="8" t="s">
        <v>118</v>
      </c>
      <c r="C36" s="10"/>
      <c r="E36" s="7" cm="1">
        <f t="array" ref="E36">_xlfn.IFS(C36=C3,E3,C36=C4,E4,C36=C5,E5,C36=C6,E6,C36=C7,E7,C36=C8,E8)</f>
        <v>0</v>
      </c>
    </row>
    <row r="37" spans="1:5" x14ac:dyDescent="0.25">
      <c r="A37" s="9" t="s">
        <v>24</v>
      </c>
      <c r="B37" s="8" t="s">
        <v>119</v>
      </c>
      <c r="C37" s="10"/>
      <c r="E37" s="7" cm="1">
        <f t="array" ref="E37">_xlfn.IFS(C37=C3,E3,C37=C4,E4,C37=C5,E5,C37=C6,E6,C37=C7,E7,C37=C8,E8)</f>
        <v>0</v>
      </c>
    </row>
    <row r="38" spans="1:5" x14ac:dyDescent="0.25">
      <c r="A38" s="9" t="s">
        <v>25</v>
      </c>
      <c r="B38" s="8" t="s">
        <v>121</v>
      </c>
      <c r="C38" s="10"/>
      <c r="E38" s="7" cm="1">
        <f t="array" ref="E38">_xlfn.IFS(C38=C3,E3,C38=C4,E4,C38=C5,E5,C38=C6,E6,C38=C7,E7,C38=C8,E8)</f>
        <v>0</v>
      </c>
    </row>
    <row r="39" spans="1:5" x14ac:dyDescent="0.25">
      <c r="A39" s="9" t="s">
        <v>26</v>
      </c>
      <c r="B39" s="8" t="s">
        <v>122</v>
      </c>
      <c r="C39" s="10"/>
      <c r="E39" s="7" cm="1">
        <f t="array" ref="E39">_xlfn.IFS(C39=C3,E3,C39=C4,E4,C39=C5,E5,C39=C6,E6,C39=C7,E7,C39=C8,E8)</f>
        <v>0</v>
      </c>
    </row>
    <row r="40" spans="1:5" x14ac:dyDescent="0.25">
      <c r="A40" s="9" t="s">
        <v>27</v>
      </c>
      <c r="B40" s="8" t="s">
        <v>123</v>
      </c>
      <c r="C40" s="10"/>
      <c r="E40" s="7" cm="1">
        <f t="array" ref="E40">_xlfn.IFS(C40=C3,E3,C40=C4,E4,C40=C5,E5,C40=C6,E6,C40=C7,E7,C40=C8,E8)</f>
        <v>0</v>
      </c>
    </row>
    <row r="41" spans="1:5" ht="30" x14ac:dyDescent="0.25">
      <c r="A41" s="9" t="s">
        <v>28</v>
      </c>
      <c r="B41" s="8" t="s">
        <v>124</v>
      </c>
      <c r="C41" s="10"/>
      <c r="E41" s="7" cm="1">
        <f t="array" ref="E41">_xlfn.IFS(C41=C3,E3,C41=C4,E4,C41=C5,E5,C41=C6,E6,C41=C7,E7,C41=C8,E8)</f>
        <v>0</v>
      </c>
    </row>
    <row r="42" spans="1:5" ht="30" x14ac:dyDescent="0.25">
      <c r="A42" s="9" t="s">
        <v>29</v>
      </c>
      <c r="B42" s="8" t="s">
        <v>125</v>
      </c>
      <c r="C42" s="10"/>
      <c r="E42" s="7" cm="1">
        <f t="array" ref="E42">_xlfn.IFS(C42=C3,E3,C42=C4,E4,C42=C5,E5,C42=C6,E6,C42=C7,E7,C42=C8,E8)</f>
        <v>0</v>
      </c>
    </row>
    <row r="43" spans="1:5" x14ac:dyDescent="0.25">
      <c r="A43" s="9" t="s">
        <v>30</v>
      </c>
      <c r="B43" s="8" t="s">
        <v>165</v>
      </c>
      <c r="C43" s="10"/>
      <c r="E43" s="7" cm="1">
        <f t="array" ref="E43">_xlfn.IFS(C43=C3,E3,C43=C4,E4,C43=C5,E5,C43=C6,E6,C43=C7,E7,C43=C8,E8)</f>
        <v>0</v>
      </c>
    </row>
    <row r="44" spans="1:5" x14ac:dyDescent="0.25">
      <c r="A44" s="12"/>
      <c r="B44" s="13"/>
      <c r="C44" s="12"/>
    </row>
    <row r="45" spans="1:5" x14ac:dyDescent="0.25">
      <c r="A45" s="14" t="s">
        <v>73</v>
      </c>
      <c r="B45" s="13"/>
      <c r="C45" s="12"/>
    </row>
    <row r="46" spans="1:5" ht="30" x14ac:dyDescent="0.25">
      <c r="A46" s="9" t="s">
        <v>31</v>
      </c>
      <c r="B46" s="8" t="s">
        <v>126</v>
      </c>
      <c r="C46" s="10"/>
      <c r="E46" s="7" cm="1">
        <f t="array" ref="E46">_xlfn.IFS(C46=C3,E3,C46=C4,E4,C46=C5,E5,C46=C6,E6,C46=C7,E7,C46=C8,E8)</f>
        <v>0</v>
      </c>
    </row>
    <row r="47" spans="1:5" x14ac:dyDescent="0.25">
      <c r="A47" s="9" t="s">
        <v>32</v>
      </c>
      <c r="B47" s="8" t="s">
        <v>127</v>
      </c>
      <c r="C47" s="10"/>
      <c r="E47" s="7" cm="1">
        <f t="array" ref="E47">_xlfn.IFS(C47=C3,E3,C47=C4,E4,C47=C5,E5,C47=C6,E6,C47=C7,E7,C47=C8,E8)</f>
        <v>0</v>
      </c>
    </row>
    <row r="48" spans="1:5" ht="30" x14ac:dyDescent="0.25">
      <c r="A48" s="9" t="s">
        <v>33</v>
      </c>
      <c r="B48" s="8" t="s">
        <v>128</v>
      </c>
      <c r="C48" s="10"/>
      <c r="E48" s="7" cm="1">
        <f t="array" ref="E48">_xlfn.IFS(C48=C3,E3,C48=C4,E4,C48=C5,E5,C48=C6,E6,C48=C7,E7,C48=C8,E8)</f>
        <v>0</v>
      </c>
    </row>
    <row r="49" spans="1:5" ht="30" x14ac:dyDescent="0.25">
      <c r="A49" s="9" t="s">
        <v>34</v>
      </c>
      <c r="B49" s="11" t="s">
        <v>131</v>
      </c>
      <c r="C49" s="10"/>
      <c r="E49" s="7" cm="1">
        <f t="array" ref="E49">_xlfn.IFS(C49=C3,E3,C49=C4,E4,C49=C5,E5,C49=C6,E6,C49=C7,E7,C49=C8,E8)</f>
        <v>0</v>
      </c>
    </row>
    <row r="50" spans="1:5" ht="30" x14ac:dyDescent="0.25">
      <c r="A50" s="9" t="s">
        <v>35</v>
      </c>
      <c r="B50" s="8" t="s">
        <v>129</v>
      </c>
      <c r="C50" s="10"/>
      <c r="E50" s="7" cm="1">
        <f t="array" ref="E50">_xlfn.IFS(C50=C3,E3,C50=C4,E4,C50=C5,E5,C50=C6,E6,C50=C7,E7,C50=C8,E8)</f>
        <v>0</v>
      </c>
    </row>
    <row r="51" spans="1:5" x14ac:dyDescent="0.25">
      <c r="A51" s="9" t="s">
        <v>36</v>
      </c>
      <c r="B51" s="8" t="s">
        <v>130</v>
      </c>
      <c r="C51" s="10"/>
      <c r="E51" s="7" cm="1">
        <f t="array" ref="E51">_xlfn.IFS(C51=C3,E3,C51=C4,E4,C51=C5,E5,C51=C6,E6,C51=C7,E7,C51=C8,E8)</f>
        <v>0</v>
      </c>
    </row>
    <row r="52" spans="1:5" ht="30" x14ac:dyDescent="0.25">
      <c r="A52" s="9" t="s">
        <v>37</v>
      </c>
      <c r="B52" s="8" t="s">
        <v>132</v>
      </c>
      <c r="C52" s="10"/>
      <c r="E52" s="7" cm="1">
        <f t="array" ref="E52">_xlfn.IFS(C52=C3,E3,C52=C4,E4,C52=C5,E5,C52=C6,E6,C52=C7,E7,C52=C8,E8)</f>
        <v>0</v>
      </c>
    </row>
    <row r="53" spans="1:5" x14ac:dyDescent="0.25">
      <c r="A53" s="9" t="s">
        <v>38</v>
      </c>
      <c r="B53" s="8" t="s">
        <v>133</v>
      </c>
      <c r="C53" s="10"/>
      <c r="E53" s="7" cm="1">
        <f t="array" ref="E53">_xlfn.IFS(C53=C3,E3,C53=C4,E4,C53=C5,E5,C53=C6,E6,C53=C7,E7,C53=C8,E8)</f>
        <v>0</v>
      </c>
    </row>
    <row r="54" spans="1:5" ht="30" x14ac:dyDescent="0.25">
      <c r="A54" s="9" t="s">
        <v>39</v>
      </c>
      <c r="B54" s="8" t="s">
        <v>134</v>
      </c>
      <c r="C54" s="10"/>
      <c r="E54" s="7" cm="1">
        <f t="array" ref="E54">_xlfn.IFS(C54=C3,E3,C54=C4,E4,C54=C5,E5,C54=C6,E6,C54=C7,E7,C54=C8,E8)</f>
        <v>0</v>
      </c>
    </row>
    <row r="55" spans="1:5" ht="30" x14ac:dyDescent="0.25">
      <c r="A55" s="9" t="s">
        <v>40</v>
      </c>
      <c r="B55" s="8" t="s">
        <v>135</v>
      </c>
      <c r="C55" s="10"/>
      <c r="E55" s="7" cm="1">
        <f t="array" ref="E55">_xlfn.IFS(C55=C3,E3,C55=C4,E4,C55=C5,E5,C55=C6,E6,C55=C7,E7,C55=C8,E8)</f>
        <v>0</v>
      </c>
    </row>
    <row r="56" spans="1:5" ht="30" x14ac:dyDescent="0.25">
      <c r="A56" s="9" t="s">
        <v>41</v>
      </c>
      <c r="B56" s="8" t="s">
        <v>136</v>
      </c>
      <c r="C56" s="10"/>
      <c r="E56" s="7" cm="1">
        <f t="array" ref="E56">_xlfn.IFS(C56=C3,E3,C56=C4,E4,C56=C5,E5,C56=C6,E6,C56=C7,E7,C56=C8,E8)</f>
        <v>0</v>
      </c>
    </row>
    <row r="57" spans="1:5" ht="30" x14ac:dyDescent="0.25">
      <c r="A57" s="9" t="s">
        <v>42</v>
      </c>
      <c r="B57" s="8" t="s">
        <v>137</v>
      </c>
      <c r="C57" s="10"/>
      <c r="E57" s="7" cm="1">
        <f t="array" ref="E57">_xlfn.IFS(C57=C3,E3,C57=C4,E4,C57=C5,E5,C57=C6,E6,C57=C7,E7,C57=C8,E8)</f>
        <v>0</v>
      </c>
    </row>
    <row r="58" spans="1:5" x14ac:dyDescent="0.25">
      <c r="A58" s="9" t="s">
        <v>43</v>
      </c>
      <c r="B58" s="8" t="s">
        <v>138</v>
      </c>
      <c r="C58" s="10"/>
      <c r="E58" s="7" cm="1">
        <f t="array" ref="E58">_xlfn.IFS(C58=C3,E3,C58=C4,E4,C58=C5,E5,C58=C6,E6,C58=C7,E7,C58=C8,E8)</f>
        <v>0</v>
      </c>
    </row>
    <row r="59" spans="1:5" x14ac:dyDescent="0.25">
      <c r="A59" s="9" t="s">
        <v>44</v>
      </c>
      <c r="B59" s="8" t="s">
        <v>139</v>
      </c>
      <c r="C59" s="10"/>
      <c r="E59" s="7" cm="1">
        <f t="array" ref="E59">_xlfn.IFS(C59=C3,E3,C59=C4,E4,C59=C5,E5,C59=C6,E6,C59=C7,E7,C59=C8,E8)</f>
        <v>0</v>
      </c>
    </row>
    <row r="60" spans="1:5" x14ac:dyDescent="0.25">
      <c r="A60" s="9" t="s">
        <v>45</v>
      </c>
      <c r="B60" s="8" t="s">
        <v>140</v>
      </c>
      <c r="C60" s="10"/>
      <c r="E60" s="7" cm="1">
        <f t="array" ref="E60">_xlfn.IFS(C60=C3,E3,C60=C4,E4,C60=C5,E5,C60=C6,E6,C60=C7,E7,C60=C8,E8)</f>
        <v>0</v>
      </c>
    </row>
    <row r="61" spans="1:5" x14ac:dyDescent="0.25">
      <c r="A61" s="9" t="s">
        <v>46</v>
      </c>
      <c r="B61" s="8" t="s">
        <v>141</v>
      </c>
      <c r="C61" s="10"/>
      <c r="E61" s="7" cm="1">
        <f t="array" ref="E61">_xlfn.IFS(C61=C3,E3,C61=C4,E4,C61=C5,E5,C61=C6,E6,C61=C7,E7,C61=C8,E8)</f>
        <v>0</v>
      </c>
    </row>
    <row r="62" spans="1:5" ht="30" x14ac:dyDescent="0.25">
      <c r="A62" s="9" t="s">
        <v>47</v>
      </c>
      <c r="B62" s="8" t="s">
        <v>142</v>
      </c>
      <c r="C62" s="10"/>
      <c r="E62" s="7" cm="1">
        <f t="array" ref="E62">_xlfn.IFS(C62=C3,E3,C62=C4,E4,C62=C5,E5,C62=C6,E6,C62=C7,E7,C62=C8,E8)</f>
        <v>0</v>
      </c>
    </row>
    <row r="63" spans="1:5" x14ac:dyDescent="0.25">
      <c r="A63" s="9" t="s">
        <v>48</v>
      </c>
      <c r="B63" s="8" t="s">
        <v>143</v>
      </c>
      <c r="C63" s="10"/>
      <c r="E63" s="7" cm="1">
        <f t="array" ref="E63">_xlfn.IFS(C63=C3,E3,C63=C4,E4,C63=C5,E5,C63=C6,E6,C63=C7,E7,C63=C8,E8)</f>
        <v>0</v>
      </c>
    </row>
    <row r="64" spans="1:5" ht="30" x14ac:dyDescent="0.25">
      <c r="A64" s="9" t="s">
        <v>49</v>
      </c>
      <c r="B64" s="8" t="s">
        <v>144</v>
      </c>
      <c r="C64" s="10"/>
      <c r="E64" s="7" cm="1">
        <f t="array" ref="E64">_xlfn.IFS(C64=C3,E3,C64=C4,E4,C64=C5,E5,C64=C6,E6,C64=C7,E7,C64=C8,E8)</f>
        <v>0</v>
      </c>
    </row>
    <row r="65" spans="1:5" x14ac:dyDescent="0.25">
      <c r="A65" s="9" t="s">
        <v>50</v>
      </c>
      <c r="B65" s="8" t="s">
        <v>145</v>
      </c>
      <c r="C65" s="10"/>
      <c r="E65" s="7" cm="1">
        <f t="array" ref="E65">_xlfn.IFS(C65=C3,E3,C65=C4,E4,C65=C5,E5,C65=C6,E6,C65=C7,E7,C65=C8,E8)</f>
        <v>0</v>
      </c>
    </row>
    <row r="66" spans="1:5" x14ac:dyDescent="0.25">
      <c r="A66" s="12"/>
      <c r="B66" s="13"/>
      <c r="C66" s="12"/>
    </row>
    <row r="67" spans="1:5" s="12" customFormat="1" x14ac:dyDescent="0.25">
      <c r="A67" s="14" t="s">
        <v>74</v>
      </c>
      <c r="B67" s="13"/>
    </row>
    <row r="68" spans="1:5" ht="30" x14ac:dyDescent="0.25">
      <c r="A68" s="9" t="s">
        <v>51</v>
      </c>
      <c r="B68" s="8" t="s">
        <v>146</v>
      </c>
      <c r="C68" s="10"/>
      <c r="E68" s="7" cm="1">
        <f t="array" ref="E68">_xlfn.IFS(C68=C3,E3,C68=C4,E4,C68=C5,E5,C68=C6,E6,C68=C7,E7,C68=C8,E8)</f>
        <v>0</v>
      </c>
    </row>
    <row r="69" spans="1:5" ht="30" x14ac:dyDescent="0.25">
      <c r="A69" s="9" t="s">
        <v>52</v>
      </c>
      <c r="B69" s="8" t="s">
        <v>147</v>
      </c>
      <c r="C69" s="10"/>
      <c r="E69" s="7" cm="1">
        <f t="array" ref="E69">_xlfn.IFS(C69=C3,E3,C69=C4,E4,C69=C5,E5,C69=C6,E6,C69=C7,E7,C69=C8,E8)</f>
        <v>0</v>
      </c>
    </row>
    <row r="70" spans="1:5" ht="30" x14ac:dyDescent="0.25">
      <c r="A70" s="9" t="s">
        <v>53</v>
      </c>
      <c r="B70" s="8" t="s">
        <v>148</v>
      </c>
      <c r="C70" s="10"/>
      <c r="E70" s="7" cm="1">
        <f t="array" ref="E70">_xlfn.IFS(C70=C3,E3,C70=C4,E4,C70=C5,E5,C70=C6,E6,C70=C7,E7,C70=C8,E8)</f>
        <v>0</v>
      </c>
    </row>
    <row r="71" spans="1:5" ht="30" x14ac:dyDescent="0.25">
      <c r="A71" s="9" t="s">
        <v>54</v>
      </c>
      <c r="B71" s="8" t="s">
        <v>149</v>
      </c>
      <c r="C71" s="10"/>
      <c r="E71" s="7" cm="1">
        <f t="array" ref="E71">_xlfn.IFS(C71=C3,E3,C71=C4,E4,C71=C5,E5,C71=C6,E6,C71=C7,E7,C71=C8,E8)</f>
        <v>0</v>
      </c>
    </row>
    <row r="72" spans="1:5" x14ac:dyDescent="0.25">
      <c r="A72" s="9" t="s">
        <v>55</v>
      </c>
      <c r="B72" s="8" t="s">
        <v>150</v>
      </c>
      <c r="C72" s="10"/>
      <c r="E72" s="7" cm="1">
        <f t="array" ref="E72">_xlfn.IFS(C72=C3,E3,C72=C4,E4,C72=C5,E5,C72=C6,E6,C72=C7,E7,C72=C8,E8)</f>
        <v>0</v>
      </c>
    </row>
    <row r="73" spans="1:5" ht="30" x14ac:dyDescent="0.25">
      <c r="A73" s="9" t="s">
        <v>56</v>
      </c>
      <c r="B73" s="8" t="s">
        <v>151</v>
      </c>
      <c r="C73" s="10"/>
      <c r="E73" s="7" cm="1">
        <f t="array" ref="E73">_xlfn.IFS(C73=C3,E3,C73=C4,E4,C73=C5,E5,C73=C6,E6,C73=C7,E7,C73=C8,E8)</f>
        <v>0</v>
      </c>
    </row>
    <row r="74" spans="1:5" ht="30" x14ac:dyDescent="0.25">
      <c r="A74" s="9" t="s">
        <v>57</v>
      </c>
      <c r="B74" s="8" t="s">
        <v>152</v>
      </c>
      <c r="C74" s="10"/>
      <c r="E74" s="7" cm="1">
        <f t="array" ref="E74">_xlfn.IFS(C74=C3,E3,C74=C4,E4,C74=C5,E5,C74=C6,E6,C74=C7,E7,C74=C8,E8)</f>
        <v>0</v>
      </c>
    </row>
    <row r="75" spans="1:5" x14ac:dyDescent="0.25">
      <c r="A75" s="9" t="s">
        <v>58</v>
      </c>
      <c r="B75" s="8" t="s">
        <v>153</v>
      </c>
      <c r="C75" s="10"/>
      <c r="E75" s="7" cm="1">
        <f t="array" ref="E75">_xlfn.IFS(C75=C3,E3,C75=C4,E4,C75=C5,E5,C75=C6,E6,C75=C7,E7,C75=C8,E8)</f>
        <v>0</v>
      </c>
    </row>
    <row r="76" spans="1:5" ht="30" x14ac:dyDescent="0.25">
      <c r="A76" s="9" t="s">
        <v>59</v>
      </c>
      <c r="B76" s="8" t="s">
        <v>154</v>
      </c>
      <c r="C76" s="10"/>
      <c r="E76" s="7" cm="1">
        <f t="array" ref="E76">_xlfn.IFS(C76=C3,E3,C76=C4,E4,C76=C5,E5,C76=C6,E6,C76=C7,E7,C76=C8,E8)</f>
        <v>0</v>
      </c>
    </row>
    <row r="77" spans="1:5" x14ac:dyDescent="0.25">
      <c r="A77" s="9" t="s">
        <v>60</v>
      </c>
      <c r="B77" s="8" t="s">
        <v>155</v>
      </c>
      <c r="C77" s="10"/>
      <c r="E77" s="7" cm="1">
        <f t="array" ref="E77">_xlfn.IFS(C77=C3,E3,C77=C4,E4,C77=C5,E5,C77=C6,E6,C77=C7,E7,C77=C8,E8)</f>
        <v>0</v>
      </c>
    </row>
    <row r="78" spans="1:5" x14ac:dyDescent="0.25">
      <c r="A78" s="9" t="s">
        <v>61</v>
      </c>
      <c r="B78" s="8" t="s">
        <v>156</v>
      </c>
      <c r="C78" s="10"/>
      <c r="E78" s="7" cm="1">
        <f t="array" ref="E78">_xlfn.IFS(C78=C3,E3,C78=C4,E4,C78=C5,E5,C78=C6,E6,C78=C7,E7,C78=C8,E8)</f>
        <v>0</v>
      </c>
    </row>
    <row r="79" spans="1:5" ht="30" x14ac:dyDescent="0.25">
      <c r="A79" s="9" t="s">
        <v>62</v>
      </c>
      <c r="B79" s="8" t="s">
        <v>157</v>
      </c>
      <c r="C79" s="10"/>
      <c r="E79" s="7" cm="1">
        <f t="array" ref="E79">_xlfn.IFS(C79=C3,E3,C79=C4,E4,C79=C5,E5,C79=C6,E6,C79=C7,E7,C79=C8,E8)</f>
        <v>0</v>
      </c>
    </row>
    <row r="80" spans="1:5" x14ac:dyDescent="0.25">
      <c r="A80" s="9" t="s">
        <v>63</v>
      </c>
      <c r="B80" s="8" t="s">
        <v>158</v>
      </c>
      <c r="C80" s="10"/>
      <c r="E80" s="7" cm="1">
        <f t="array" ref="E80">_xlfn.IFS(C80=C3,E3,C80=C4,E4,C80=C5,E5,C80=C6,E6,C80=C7,E7,C80=C8,E8)</f>
        <v>0</v>
      </c>
    </row>
    <row r="81" spans="1:5" ht="30" x14ac:dyDescent="0.25">
      <c r="A81" s="9" t="s">
        <v>64</v>
      </c>
      <c r="B81" s="8" t="s">
        <v>159</v>
      </c>
      <c r="C81" s="10"/>
      <c r="E81" s="7" cm="1">
        <f t="array" ref="E81">_xlfn.IFS(C81=C3,E3,C81=C4,E4,C81=C5,E5,C81=C6,E6,C81=C7,E7,C81=C8,E8)</f>
        <v>0</v>
      </c>
    </row>
    <row r="82" spans="1:5" x14ac:dyDescent="0.25">
      <c r="A82" s="9" t="s">
        <v>65</v>
      </c>
      <c r="B82" s="8" t="s">
        <v>160</v>
      </c>
      <c r="C82" s="10"/>
      <c r="E82" s="7" cm="1">
        <f t="array" ref="E82">_xlfn.IFS(C82=C3,E3,C82=C4,E4,C82=C5,E5,C82=C6,E6,C82=C7,E7,C82=C8,E8)</f>
        <v>0</v>
      </c>
    </row>
    <row r="83" spans="1:5" ht="30" x14ac:dyDescent="0.25">
      <c r="A83" s="9" t="s">
        <v>66</v>
      </c>
      <c r="B83" s="8" t="s">
        <v>161</v>
      </c>
      <c r="C83" s="10"/>
      <c r="E83" s="7" cm="1">
        <f t="array" ref="E83">_xlfn.IFS(C83=C3,E3,C83=C4,E4,C83=C5,E5,C83=C6,E6,C83=C7,E7,C83=C8,E8)</f>
        <v>0</v>
      </c>
    </row>
    <row r="84" spans="1:5" ht="30" x14ac:dyDescent="0.25">
      <c r="A84" s="9" t="s">
        <v>67</v>
      </c>
      <c r="B84" s="8" t="s">
        <v>162</v>
      </c>
      <c r="C84" s="10"/>
      <c r="E84" s="7" cm="1">
        <f t="array" ref="E84">_xlfn.IFS(C84=C3,E3,C84=C4,E4,C84=C5,E5,C84=C6,E6,C84=C7,E7,C84=C8,E8)</f>
        <v>0</v>
      </c>
    </row>
    <row r="85" spans="1:5" x14ac:dyDescent="0.25">
      <c r="A85" s="9" t="s">
        <v>68</v>
      </c>
      <c r="B85" s="8" t="s">
        <v>163</v>
      </c>
      <c r="C85" s="10"/>
      <c r="E85" s="7" cm="1">
        <f t="array" ref="E85">_xlfn.IFS(C85=C3,E3,C85=C4,E4,C85=C5,E5,C85=C6,E6,C85=C7,E7,C85=C8,E8)</f>
        <v>0</v>
      </c>
    </row>
    <row r="86" spans="1:5" x14ac:dyDescent="0.25">
      <c r="A86" s="9" t="s">
        <v>69</v>
      </c>
      <c r="B86" s="8" t="s">
        <v>164</v>
      </c>
      <c r="C86" s="10"/>
      <c r="E86" s="7" cm="1">
        <f t="array" ref="E86">_xlfn.IFS(C86=C3,E3,C86=C4,E4,C86=C5,E5,C86=C6,E6,C86=C7,E7,C86=C8,E8)</f>
        <v>0</v>
      </c>
    </row>
  </sheetData>
  <sheetProtection algorithmName="SHA-512" hashValue="qTIo0xkEITTlluBOEq29nlo+Kb3RmkCmg+UI2WIYDkxbyf0VwYxjZMBcF0wwRRRbDKT2Y94yHZjrXqRGPOt0SA==" saltValue="GqJQgNuTZCnqklB3zX9WGw==" spinCount="100000" sheet="1" objects="1" scenarios="1" selectLockedCells="1"/>
  <phoneticPr fontId="1" type="noConversion"/>
  <dataValidations count="1">
    <dataValidation type="list" allowBlank="1" showInputMessage="1" showErrorMessage="1" sqref="C15:C25 C68:C86 C46:C65 C28:C43 C9:C12" xr:uid="{A4D6756A-82F7-4487-A89E-F58D1C15C7C5}">
      <formula1>$C$3:$C$7</formula1>
    </dataValidation>
  </dataValidations>
  <pageMargins left="0.7" right="0.7" top="0.75" bottom="0.75" header="0.3" footer="0.3"/>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084EE-368B-430A-BA41-E29E95CCC0B6}">
  <dimension ref="A1:J86"/>
  <sheetViews>
    <sheetView zoomScaleNormal="100" workbookViewId="0">
      <pane ySplit="7" topLeftCell="A8" activePane="bottomLeft" state="frozen"/>
      <selection pane="bottomLeft" activeCell="C18" sqref="C18"/>
    </sheetView>
  </sheetViews>
  <sheetFormatPr defaultRowHeight="15" x14ac:dyDescent="0.25"/>
  <cols>
    <col min="1" max="1" width="34.7109375" style="2" customWidth="1"/>
    <col min="2" max="2" width="81.7109375" style="2" customWidth="1"/>
    <col min="3" max="3" width="9.140625" style="2"/>
    <col min="4" max="4" width="65" style="2" customWidth="1"/>
    <col min="5" max="5" width="20.28515625" style="2" hidden="1" customWidth="1"/>
    <col min="6" max="6" width="9.140625" style="2" hidden="1" customWidth="1"/>
    <col min="7" max="7" width="9.140625" style="2"/>
    <col min="8" max="8" width="10.42578125" style="2" customWidth="1"/>
    <col min="9" max="9" width="31.7109375" style="2" bestFit="1" customWidth="1"/>
    <col min="10" max="16384" width="9.140625" style="2"/>
  </cols>
  <sheetData>
    <row r="1" spans="1:10" ht="26.25" x14ac:dyDescent="0.4">
      <c r="A1" s="1" t="s">
        <v>181</v>
      </c>
      <c r="B1" s="1" t="s">
        <v>182</v>
      </c>
      <c r="J1" s="3" t="s">
        <v>91</v>
      </c>
    </row>
    <row r="2" spans="1:10" x14ac:dyDescent="0.25">
      <c r="C2" s="3" t="s">
        <v>75</v>
      </c>
      <c r="E2" s="2" t="s">
        <v>80</v>
      </c>
    </row>
    <row r="3" spans="1:10" ht="30" x14ac:dyDescent="0.25">
      <c r="C3" s="15" t="s">
        <v>166</v>
      </c>
      <c r="D3" s="5" t="s">
        <v>167</v>
      </c>
      <c r="E3" s="2">
        <v>0</v>
      </c>
      <c r="H3" s="2" t="s">
        <v>81</v>
      </c>
      <c r="I3" s="2" t="s">
        <v>86</v>
      </c>
      <c r="J3" s="4" cm="1">
        <f t="array" ref="J3">SUM((E9:E12)/16)</f>
        <v>0</v>
      </c>
    </row>
    <row r="4" spans="1:10" ht="30" x14ac:dyDescent="0.25">
      <c r="C4" s="2" t="s">
        <v>76</v>
      </c>
      <c r="D4" s="5" t="s">
        <v>92</v>
      </c>
      <c r="E4" s="2">
        <v>1</v>
      </c>
      <c r="H4" s="2" t="s">
        <v>82</v>
      </c>
      <c r="I4" s="2" t="s">
        <v>87</v>
      </c>
      <c r="J4" s="4">
        <f>SUM(E15:E25)/44</f>
        <v>0</v>
      </c>
    </row>
    <row r="5" spans="1:10" x14ac:dyDescent="0.25">
      <c r="C5" s="2" t="s">
        <v>77</v>
      </c>
      <c r="D5" s="5" t="s">
        <v>93</v>
      </c>
      <c r="E5" s="2">
        <v>2</v>
      </c>
      <c r="H5" s="2" t="s">
        <v>83</v>
      </c>
      <c r="I5" s="2" t="s">
        <v>88</v>
      </c>
      <c r="J5" s="4">
        <f>SUM(E28:E43)/64</f>
        <v>0</v>
      </c>
    </row>
    <row r="6" spans="1:10" x14ac:dyDescent="0.25">
      <c r="C6" s="2" t="s">
        <v>78</v>
      </c>
      <c r="D6" s="5" t="s">
        <v>94</v>
      </c>
      <c r="E6" s="2">
        <v>3</v>
      </c>
      <c r="H6" s="2" t="s">
        <v>84</v>
      </c>
      <c r="I6" s="2" t="s">
        <v>89</v>
      </c>
      <c r="J6" s="4">
        <f>SUM(E46:E65)/80</f>
        <v>0</v>
      </c>
    </row>
    <row r="7" spans="1:10" ht="45" x14ac:dyDescent="0.25">
      <c r="C7" s="2" t="s">
        <v>79</v>
      </c>
      <c r="D7" s="5" t="s">
        <v>95</v>
      </c>
      <c r="E7" s="2">
        <v>4</v>
      </c>
      <c r="H7" s="2" t="s">
        <v>85</v>
      </c>
      <c r="I7" s="2" t="s">
        <v>90</v>
      </c>
      <c r="J7" s="4">
        <f>SUM(E68:E86)/76</f>
        <v>0</v>
      </c>
    </row>
    <row r="8" spans="1:10" x14ac:dyDescent="0.25">
      <c r="A8" s="14" t="s">
        <v>70</v>
      </c>
      <c r="B8" s="13"/>
      <c r="C8" s="12"/>
    </row>
    <row r="9" spans="1:10" ht="30" x14ac:dyDescent="0.25">
      <c r="A9" s="9" t="s">
        <v>0</v>
      </c>
      <c r="B9" s="8" t="s">
        <v>96</v>
      </c>
      <c r="C9" s="10"/>
      <c r="E9" s="6" cm="1">
        <f t="array" ref="E9">_xlfn.IFS(C9=C3,E3,C9=C4,E4,C9=C5,E5,C9=C6,E6,C9=C7,E7,C9=C8,E8)</f>
        <v>0</v>
      </c>
    </row>
    <row r="10" spans="1:10" ht="30" x14ac:dyDescent="0.25">
      <c r="A10" s="9" t="s">
        <v>1</v>
      </c>
      <c r="B10" s="8" t="s">
        <v>97</v>
      </c>
      <c r="C10" s="10"/>
      <c r="E10" s="6" cm="1">
        <f t="array" ref="E10">_xlfn.IFS(C10=C3,E3,C10=C4,E4,C10=C5,E5,C10=C6,E6,C10=C7,E7,C10=C8,E8)</f>
        <v>0</v>
      </c>
    </row>
    <row r="11" spans="1:10" ht="30" x14ac:dyDescent="0.25">
      <c r="A11" s="9" t="s">
        <v>2</v>
      </c>
      <c r="B11" s="8" t="s">
        <v>98</v>
      </c>
      <c r="C11" s="10"/>
      <c r="E11" s="6" cm="1">
        <f t="array" ref="E11">_xlfn.IFS(C11=C3,E3,C11=C4,E4,C11=C5,E5,C11=C6,E6,C11=C7,E7,C11=C8,E8)</f>
        <v>0</v>
      </c>
    </row>
    <row r="12" spans="1:10" x14ac:dyDescent="0.25">
      <c r="A12" s="9" t="s">
        <v>3</v>
      </c>
      <c r="B12" s="8" t="s">
        <v>99</v>
      </c>
      <c r="C12" s="10"/>
      <c r="E12" s="6" cm="1">
        <f t="array" ref="E12">_xlfn.IFS(C12=C3,E3,C12=C4,E4,C12=C5,E5,C12=C6,E6,C12=C7,E7,C12=C8,E8)</f>
        <v>0</v>
      </c>
    </row>
    <row r="13" spans="1:10" x14ac:dyDescent="0.25">
      <c r="A13" s="12"/>
      <c r="B13" s="13"/>
      <c r="C13" s="12"/>
    </row>
    <row r="14" spans="1:10" x14ac:dyDescent="0.25">
      <c r="A14" s="14" t="s">
        <v>71</v>
      </c>
      <c r="B14" s="13"/>
      <c r="C14" s="12"/>
    </row>
    <row r="15" spans="1:10" ht="30" x14ac:dyDescent="0.25">
      <c r="A15" s="9" t="s">
        <v>4</v>
      </c>
      <c r="B15" s="8" t="s">
        <v>100</v>
      </c>
      <c r="C15" s="10"/>
      <c r="E15" s="7" cm="1">
        <f t="array" ref="E15">_xlfn.IFS(C15=C3,E3,C15=C4,E4,C15=C5,E5,C15=C6,E6,C15=C7,E7,C15=C8,E8)</f>
        <v>0</v>
      </c>
    </row>
    <row r="16" spans="1:10" x14ac:dyDescent="0.25">
      <c r="A16" s="9" t="s">
        <v>5</v>
      </c>
      <c r="B16" s="8" t="s">
        <v>101</v>
      </c>
      <c r="C16" s="10"/>
      <c r="E16" s="7" cm="1">
        <f t="array" ref="E16">_xlfn.IFS(C16=C3,E3,C16=C4,E4,C16=C5,E5,C16=C6,E6,C16=C7,E7,C16=C8,E8)</f>
        <v>0</v>
      </c>
    </row>
    <row r="17" spans="1:5" ht="30" x14ac:dyDescent="0.25">
      <c r="A17" s="9" t="s">
        <v>6</v>
      </c>
      <c r="B17" s="8" t="s">
        <v>102</v>
      </c>
      <c r="C17" s="10"/>
      <c r="E17" s="7" cm="1">
        <f t="array" ref="E17">_xlfn.IFS(C17=C3,E3,C17=C4,E4,C17=C5,E5,C17=C6,E6,C17=C7,E7,C17=C8,E8)</f>
        <v>0</v>
      </c>
    </row>
    <row r="18" spans="1:5" x14ac:dyDescent="0.25">
      <c r="A18" s="9" t="s">
        <v>7</v>
      </c>
      <c r="B18" s="8" t="s">
        <v>103</v>
      </c>
      <c r="C18" s="10"/>
      <c r="E18" s="7" cm="1">
        <f t="array" ref="E18">_xlfn.IFS(C18=C3,E3,C18=C4,E4,C18=C5,E5,C18=C6,E6,C18=C7,E7,C18=C8,E8)</f>
        <v>0</v>
      </c>
    </row>
    <row r="19" spans="1:5" x14ac:dyDescent="0.25">
      <c r="A19" s="9" t="s">
        <v>8</v>
      </c>
      <c r="B19" s="8" t="s">
        <v>104</v>
      </c>
      <c r="C19" s="10"/>
      <c r="E19" s="7" cm="1">
        <f t="array" ref="E19">_xlfn.IFS(C19=C3,E3,C19=C4,E4,C19=C5,E5,C19=C6,E6,C19=C7,E7,C19=C8,E8)</f>
        <v>0</v>
      </c>
    </row>
    <row r="20" spans="1:5" x14ac:dyDescent="0.25">
      <c r="A20" s="9" t="s">
        <v>9</v>
      </c>
      <c r="B20" s="8" t="s">
        <v>105</v>
      </c>
      <c r="C20" s="10"/>
      <c r="E20" s="7" cm="1">
        <f t="array" ref="E20">_xlfn.IFS(C20=C3,E3,C20=C4,E4,C20=C5,E5,C20=C6,E6,C20=C7,E7,C20=C8,E8)</f>
        <v>0</v>
      </c>
    </row>
    <row r="21" spans="1:5" ht="30" x14ac:dyDescent="0.25">
      <c r="A21" s="9" t="s">
        <v>10</v>
      </c>
      <c r="B21" s="8" t="s">
        <v>106</v>
      </c>
      <c r="C21" s="10"/>
      <c r="E21" s="7" cm="1">
        <f t="array" ref="E21">_xlfn.IFS(C21=C3,E3,C21=C4,E4,C21=C5,E5,C21=C6,E6,C21=C7,E7,C21=C8,E8)</f>
        <v>0</v>
      </c>
    </row>
    <row r="22" spans="1:5" ht="30" x14ac:dyDescent="0.25">
      <c r="A22" s="9" t="s">
        <v>11</v>
      </c>
      <c r="B22" s="8" t="s">
        <v>107</v>
      </c>
      <c r="C22" s="10"/>
      <c r="E22" s="7" cm="1">
        <f t="array" ref="E22">_xlfn.IFS(C22=C3,E3,C22=C4,E4,C22=C5,E5,C22=C6,E6,C22=C7,E7,C22=C8,E8)</f>
        <v>0</v>
      </c>
    </row>
    <row r="23" spans="1:5" x14ac:dyDescent="0.25">
      <c r="A23" s="9" t="s">
        <v>12</v>
      </c>
      <c r="B23" s="8" t="s">
        <v>110</v>
      </c>
      <c r="C23" s="10"/>
      <c r="E23" s="7" cm="1">
        <f t="array" ref="E23">_xlfn.IFS(C23=C3,E3,C23=C4,E4,C23=C5,E5,C23=C6,E6,C23=C7,E7,C23=C8,E8)</f>
        <v>0</v>
      </c>
    </row>
    <row r="24" spans="1:5" ht="30" x14ac:dyDescent="0.25">
      <c r="A24" s="9" t="s">
        <v>13</v>
      </c>
      <c r="B24" s="8" t="s">
        <v>108</v>
      </c>
      <c r="C24" s="10"/>
      <c r="E24" s="7" cm="1">
        <f t="array" ref="E24">_xlfn.IFS(C24=C3,E3,C24=C4,E4,C24=C5,E5,C24=C6,E6,C24=C7,E7,C24=C8,E8)</f>
        <v>0</v>
      </c>
    </row>
    <row r="25" spans="1:5" ht="30" x14ac:dyDescent="0.25">
      <c r="A25" s="9" t="s">
        <v>14</v>
      </c>
      <c r="B25" s="8" t="s">
        <v>109</v>
      </c>
      <c r="C25" s="10"/>
      <c r="E25" s="7" cm="1">
        <f t="array" ref="E25">_xlfn.IFS(C25=C3,E3,C25=C4,E4,C25=C5,E5,C25=C6,E6,C25=C7,E7,C25=C8,E8)</f>
        <v>0</v>
      </c>
    </row>
    <row r="26" spans="1:5" x14ac:dyDescent="0.25">
      <c r="A26" s="12"/>
      <c r="B26" s="13"/>
      <c r="C26" s="12"/>
    </row>
    <row r="27" spans="1:5" x14ac:dyDescent="0.25">
      <c r="A27" s="14" t="s">
        <v>72</v>
      </c>
      <c r="B27" s="13"/>
      <c r="C27" s="12"/>
    </row>
    <row r="28" spans="1:5" x14ac:dyDescent="0.25">
      <c r="A28" s="9" t="s">
        <v>15</v>
      </c>
      <c r="B28" s="8" t="s">
        <v>111</v>
      </c>
      <c r="C28" s="10"/>
      <c r="E28" s="7" cm="1">
        <f t="array" ref="E28">_xlfn.IFS(C28=C3,E3,C28=C4,E4,C28=C5,E5,C28=C6,E6,C28=C7,E7,C28=C8,E8)</f>
        <v>0</v>
      </c>
    </row>
    <row r="29" spans="1:5" ht="30" x14ac:dyDescent="0.25">
      <c r="A29" s="9" t="s">
        <v>16</v>
      </c>
      <c r="B29" s="8" t="s">
        <v>113</v>
      </c>
      <c r="C29" s="10"/>
      <c r="E29" s="7" cm="1">
        <f t="array" ref="E29">_xlfn.IFS(C29=C3,E3,C29=C4,E4,C29=C5,E5,C29=C6,E6,C29=C7,E7,C29=C8,E8)</f>
        <v>0</v>
      </c>
    </row>
    <row r="30" spans="1:5" ht="30" x14ac:dyDescent="0.25">
      <c r="A30" s="9" t="s">
        <v>17</v>
      </c>
      <c r="B30" s="8" t="s">
        <v>112</v>
      </c>
      <c r="C30" s="10"/>
      <c r="E30" s="7" cm="1">
        <f t="array" ref="E30">_xlfn.IFS(C30=C3,E3,C30=C4,E4,C30=C5,E5,C30=C6,E6,C30=C7,E7,C30=C8,E8)</f>
        <v>0</v>
      </c>
    </row>
    <row r="31" spans="1:5" x14ac:dyDescent="0.25">
      <c r="A31" s="9" t="s">
        <v>18</v>
      </c>
      <c r="B31" s="8" t="s">
        <v>114</v>
      </c>
      <c r="C31" s="10"/>
      <c r="E31" s="7" cm="1">
        <f t="array" ref="E31">_xlfn.IFS(C31=C3,E3,C31=C4,E4,C31=C5,E5,C31=C6,E6,C31=C7,E7,C31=C8,E8)</f>
        <v>0</v>
      </c>
    </row>
    <row r="32" spans="1:5" ht="30" x14ac:dyDescent="0.25">
      <c r="A32" s="9" t="s">
        <v>19</v>
      </c>
      <c r="B32" s="8" t="s">
        <v>115</v>
      </c>
      <c r="C32" s="10"/>
      <c r="E32" s="7" cm="1">
        <f t="array" ref="E32">_xlfn.IFS(C32=C3,E3,C32=C4,E4,C32=C5,E5,C32=C6,E6,C32=C7,E7,C32=C8,E8)</f>
        <v>0</v>
      </c>
    </row>
    <row r="33" spans="1:5" x14ac:dyDescent="0.25">
      <c r="A33" s="9" t="s">
        <v>20</v>
      </c>
      <c r="B33" s="8" t="s">
        <v>116</v>
      </c>
      <c r="C33" s="10"/>
      <c r="E33" s="7" cm="1">
        <f t="array" ref="E33">_xlfn.IFS(C33=C3,E3,C33=C4,E4,C33=C5,E5,C33=C6,E6,C33=C7,E7,C33=C8,E8)</f>
        <v>0</v>
      </c>
    </row>
    <row r="34" spans="1:5" x14ac:dyDescent="0.25">
      <c r="A34" s="9" t="s">
        <v>21</v>
      </c>
      <c r="B34" s="11" t="s">
        <v>120</v>
      </c>
      <c r="C34" s="10"/>
      <c r="E34" s="7" cm="1">
        <f t="array" ref="E34">_xlfn.IFS(C34=C3,E3,C34=C4,E4,C34=C5,E5,C34=C6,E6,C34=C7,E7,C34=C8,E8)</f>
        <v>0</v>
      </c>
    </row>
    <row r="35" spans="1:5" x14ac:dyDescent="0.25">
      <c r="A35" s="9" t="s">
        <v>22</v>
      </c>
      <c r="B35" s="8" t="s">
        <v>117</v>
      </c>
      <c r="C35" s="10"/>
      <c r="E35" s="7" cm="1">
        <f t="array" ref="E35">_xlfn.IFS(C35=C3,E3,C35=C4,E4,C35=C5,E5,C35=C6,E6,C35=C7,E7,C35=C8,E8)</f>
        <v>0</v>
      </c>
    </row>
    <row r="36" spans="1:5" x14ac:dyDescent="0.25">
      <c r="A36" s="9" t="s">
        <v>23</v>
      </c>
      <c r="B36" s="8" t="s">
        <v>118</v>
      </c>
      <c r="C36" s="10"/>
      <c r="E36" s="7" cm="1">
        <f t="array" ref="E36">_xlfn.IFS(C36=C3,E3,C36=C4,E4,C36=C5,E5,C36=C6,E6,C36=C7,E7,C36=C8,E8)</f>
        <v>0</v>
      </c>
    </row>
    <row r="37" spans="1:5" x14ac:dyDescent="0.25">
      <c r="A37" s="9" t="s">
        <v>24</v>
      </c>
      <c r="B37" s="8" t="s">
        <v>119</v>
      </c>
      <c r="C37" s="10"/>
      <c r="E37" s="7" cm="1">
        <f t="array" ref="E37">_xlfn.IFS(C37=C3,E3,C37=C4,E4,C37=C5,E5,C37=C6,E6,C37=C7,E7,C37=C8,E8)</f>
        <v>0</v>
      </c>
    </row>
    <row r="38" spans="1:5" x14ac:dyDescent="0.25">
      <c r="A38" s="9" t="s">
        <v>25</v>
      </c>
      <c r="B38" s="8" t="s">
        <v>121</v>
      </c>
      <c r="C38" s="10"/>
      <c r="E38" s="7" cm="1">
        <f t="array" ref="E38">_xlfn.IFS(C38=C3,E3,C38=C4,E4,C38=C5,E5,C38=C6,E6,C38=C7,E7,C38=C8,E8)</f>
        <v>0</v>
      </c>
    </row>
    <row r="39" spans="1:5" x14ac:dyDescent="0.25">
      <c r="A39" s="9" t="s">
        <v>26</v>
      </c>
      <c r="B39" s="8" t="s">
        <v>122</v>
      </c>
      <c r="C39" s="10"/>
      <c r="E39" s="7" cm="1">
        <f t="array" ref="E39">_xlfn.IFS(C39=C3,E3,C39=C4,E4,C39=C5,E5,C39=C6,E6,C39=C7,E7,C39=C8,E8)</f>
        <v>0</v>
      </c>
    </row>
    <row r="40" spans="1:5" x14ac:dyDescent="0.25">
      <c r="A40" s="9" t="s">
        <v>27</v>
      </c>
      <c r="B40" s="8" t="s">
        <v>123</v>
      </c>
      <c r="C40" s="10"/>
      <c r="E40" s="7" cm="1">
        <f t="array" ref="E40">_xlfn.IFS(C40=C3,E3,C40=C4,E4,C40=C5,E5,C40=C6,E6,C40=C7,E7,C40=C8,E8)</f>
        <v>0</v>
      </c>
    </row>
    <row r="41" spans="1:5" ht="30" x14ac:dyDescent="0.25">
      <c r="A41" s="9" t="s">
        <v>28</v>
      </c>
      <c r="B41" s="8" t="s">
        <v>124</v>
      </c>
      <c r="C41" s="10"/>
      <c r="E41" s="7" cm="1">
        <f t="array" ref="E41">_xlfn.IFS(C41=C3,E3,C41=C4,E4,C41=C5,E5,C41=C6,E6,C41=C7,E7,C41=C8,E8)</f>
        <v>0</v>
      </c>
    </row>
    <row r="42" spans="1:5" ht="30" x14ac:dyDescent="0.25">
      <c r="A42" s="9" t="s">
        <v>29</v>
      </c>
      <c r="B42" s="8" t="s">
        <v>125</v>
      </c>
      <c r="C42" s="10"/>
      <c r="E42" s="7" cm="1">
        <f t="array" ref="E42">_xlfn.IFS(C42=C3,E3,C42=C4,E4,C42=C5,E5,C42=C6,E6,C42=C7,E7,C42=C8,E8)</f>
        <v>0</v>
      </c>
    </row>
    <row r="43" spans="1:5" x14ac:dyDescent="0.25">
      <c r="A43" s="9" t="s">
        <v>30</v>
      </c>
      <c r="B43" s="8" t="s">
        <v>165</v>
      </c>
      <c r="C43" s="10"/>
      <c r="E43" s="7" cm="1">
        <f t="array" ref="E43">_xlfn.IFS(C43=C3,E3,C43=C4,E4,C43=C5,E5,C43=C6,E6,C43=C7,E7,C43=C8,E8)</f>
        <v>0</v>
      </c>
    </row>
    <row r="44" spans="1:5" x14ac:dyDescent="0.25">
      <c r="A44" s="12"/>
      <c r="B44" s="13"/>
      <c r="C44" s="12"/>
    </row>
    <row r="45" spans="1:5" x14ac:dyDescent="0.25">
      <c r="A45" s="14" t="s">
        <v>73</v>
      </c>
      <c r="B45" s="13"/>
      <c r="C45" s="12"/>
    </row>
    <row r="46" spans="1:5" ht="30" x14ac:dyDescent="0.25">
      <c r="A46" s="9" t="s">
        <v>31</v>
      </c>
      <c r="B46" s="8" t="s">
        <v>126</v>
      </c>
      <c r="C46" s="10"/>
      <c r="E46" s="7" cm="1">
        <f t="array" ref="E46">_xlfn.IFS(C46=C3,E3,C46=C4,E4,C46=C5,E5,C46=C6,E6,C46=C7,E7,C46=C8,E8)</f>
        <v>0</v>
      </c>
    </row>
    <row r="47" spans="1:5" x14ac:dyDescent="0.25">
      <c r="A47" s="9" t="s">
        <v>32</v>
      </c>
      <c r="B47" s="8" t="s">
        <v>127</v>
      </c>
      <c r="C47" s="10"/>
      <c r="E47" s="7" cm="1">
        <f t="array" ref="E47">_xlfn.IFS(C47=C3,E3,C47=C4,E4,C47=C5,E5,C47=C6,E6,C47=C7,E7,C47=C8,E8)</f>
        <v>0</v>
      </c>
    </row>
    <row r="48" spans="1:5" ht="30" x14ac:dyDescent="0.25">
      <c r="A48" s="9" t="s">
        <v>33</v>
      </c>
      <c r="B48" s="8" t="s">
        <v>128</v>
      </c>
      <c r="C48" s="10"/>
      <c r="E48" s="7" cm="1">
        <f t="array" ref="E48">_xlfn.IFS(C48=C3,E3,C48=C4,E4,C48=C5,E5,C48=C6,E6,C48=C7,E7,C48=C8,E8)</f>
        <v>0</v>
      </c>
    </row>
    <row r="49" spans="1:5" ht="30" x14ac:dyDescent="0.25">
      <c r="A49" s="9" t="s">
        <v>34</v>
      </c>
      <c r="B49" s="11" t="s">
        <v>131</v>
      </c>
      <c r="C49" s="10"/>
      <c r="E49" s="7" cm="1">
        <f t="array" ref="E49">_xlfn.IFS(C49=C3,E3,C49=C4,E4,C49=C5,E5,C49=C6,E6,C49=C7,E7,C49=C8,E8)</f>
        <v>0</v>
      </c>
    </row>
    <row r="50" spans="1:5" ht="30" x14ac:dyDescent="0.25">
      <c r="A50" s="9" t="s">
        <v>35</v>
      </c>
      <c r="B50" s="8" t="s">
        <v>129</v>
      </c>
      <c r="C50" s="10"/>
      <c r="E50" s="7" cm="1">
        <f t="array" ref="E50">_xlfn.IFS(C50=C3,E3,C50=C4,E4,C50=C5,E5,C50=C6,E6,C50=C7,E7,C50=C8,E8)</f>
        <v>0</v>
      </c>
    </row>
    <row r="51" spans="1:5" x14ac:dyDescent="0.25">
      <c r="A51" s="9" t="s">
        <v>36</v>
      </c>
      <c r="B51" s="8" t="s">
        <v>130</v>
      </c>
      <c r="C51" s="10"/>
      <c r="E51" s="7" cm="1">
        <f t="array" ref="E51">_xlfn.IFS(C51=C3,E3,C51=C4,E4,C51=C5,E5,C51=C6,E6,C51=C7,E7,C51=C8,E8)</f>
        <v>0</v>
      </c>
    </row>
    <row r="52" spans="1:5" ht="30" x14ac:dyDescent="0.25">
      <c r="A52" s="9" t="s">
        <v>37</v>
      </c>
      <c r="B52" s="8" t="s">
        <v>132</v>
      </c>
      <c r="C52" s="10"/>
      <c r="E52" s="7" cm="1">
        <f t="array" ref="E52">_xlfn.IFS(C52=C3,E3,C52=C4,E4,C52=C5,E5,C52=C6,E6,C52=C7,E7,C52=C8,E8)</f>
        <v>0</v>
      </c>
    </row>
    <row r="53" spans="1:5" x14ac:dyDescent="0.25">
      <c r="A53" s="9" t="s">
        <v>38</v>
      </c>
      <c r="B53" s="8" t="s">
        <v>133</v>
      </c>
      <c r="C53" s="10"/>
      <c r="E53" s="7" cm="1">
        <f t="array" ref="E53">_xlfn.IFS(C53=C3,E3,C53=C4,E4,C53=C5,E5,C53=C6,E6,C53=C7,E7,C53=C8,E8)</f>
        <v>0</v>
      </c>
    </row>
    <row r="54" spans="1:5" ht="30" x14ac:dyDescent="0.25">
      <c r="A54" s="9" t="s">
        <v>39</v>
      </c>
      <c r="B54" s="8" t="s">
        <v>134</v>
      </c>
      <c r="C54" s="10"/>
      <c r="E54" s="7" cm="1">
        <f t="array" ref="E54">_xlfn.IFS(C54=C3,E3,C54=C4,E4,C54=C5,E5,C54=C6,E6,C54=C7,E7,C54=C8,E8)</f>
        <v>0</v>
      </c>
    </row>
    <row r="55" spans="1:5" ht="30" x14ac:dyDescent="0.25">
      <c r="A55" s="9" t="s">
        <v>40</v>
      </c>
      <c r="B55" s="8" t="s">
        <v>135</v>
      </c>
      <c r="C55" s="10"/>
      <c r="E55" s="7" cm="1">
        <f t="array" ref="E55">_xlfn.IFS(C55=C3,E3,C55=C4,E4,C55=C5,E5,C55=C6,E6,C55=C7,E7,C55=C8,E8)</f>
        <v>0</v>
      </c>
    </row>
    <row r="56" spans="1:5" ht="30" x14ac:dyDescent="0.25">
      <c r="A56" s="9" t="s">
        <v>41</v>
      </c>
      <c r="B56" s="8" t="s">
        <v>136</v>
      </c>
      <c r="C56" s="10"/>
      <c r="E56" s="7" cm="1">
        <f t="array" ref="E56">_xlfn.IFS(C56=C3,E3,C56=C4,E4,C56=C5,E5,C56=C6,E6,C56=C7,E7,C56=C8,E8)</f>
        <v>0</v>
      </c>
    </row>
    <row r="57" spans="1:5" ht="30" x14ac:dyDescent="0.25">
      <c r="A57" s="9" t="s">
        <v>42</v>
      </c>
      <c r="B57" s="8" t="s">
        <v>137</v>
      </c>
      <c r="C57" s="10"/>
      <c r="E57" s="7" cm="1">
        <f t="array" ref="E57">_xlfn.IFS(C57=C3,E3,C57=C4,E4,C57=C5,E5,C57=C6,E6,C57=C7,E7,C57=C8,E8)</f>
        <v>0</v>
      </c>
    </row>
    <row r="58" spans="1:5" x14ac:dyDescent="0.25">
      <c r="A58" s="9" t="s">
        <v>43</v>
      </c>
      <c r="B58" s="8" t="s">
        <v>138</v>
      </c>
      <c r="C58" s="10"/>
      <c r="E58" s="7" cm="1">
        <f t="array" ref="E58">_xlfn.IFS(C58=C3,E3,C58=C4,E4,C58=C5,E5,C58=C6,E6,C58=C7,E7,C58=C8,E8)</f>
        <v>0</v>
      </c>
    </row>
    <row r="59" spans="1:5" x14ac:dyDescent="0.25">
      <c r="A59" s="9" t="s">
        <v>44</v>
      </c>
      <c r="B59" s="8" t="s">
        <v>139</v>
      </c>
      <c r="C59" s="10"/>
      <c r="E59" s="7" cm="1">
        <f t="array" ref="E59">_xlfn.IFS(C59=C3,E3,C59=C4,E4,C59=C5,E5,C59=C6,E6,C59=C7,E7,C59=C8,E8)</f>
        <v>0</v>
      </c>
    </row>
    <row r="60" spans="1:5" x14ac:dyDescent="0.25">
      <c r="A60" s="9" t="s">
        <v>45</v>
      </c>
      <c r="B60" s="8" t="s">
        <v>140</v>
      </c>
      <c r="C60" s="10"/>
      <c r="E60" s="7" cm="1">
        <f t="array" ref="E60">_xlfn.IFS(C60=C3,E3,C60=C4,E4,C60=C5,E5,C60=C6,E6,C60=C7,E7,C60=C8,E8)</f>
        <v>0</v>
      </c>
    </row>
    <row r="61" spans="1:5" x14ac:dyDescent="0.25">
      <c r="A61" s="9" t="s">
        <v>46</v>
      </c>
      <c r="B61" s="8" t="s">
        <v>141</v>
      </c>
      <c r="C61" s="10"/>
      <c r="E61" s="7" cm="1">
        <f t="array" ref="E61">_xlfn.IFS(C61=C3,E3,C61=C4,E4,C61=C5,E5,C61=C6,E6,C61=C7,E7,C61=C8,E8)</f>
        <v>0</v>
      </c>
    </row>
    <row r="62" spans="1:5" ht="30" x14ac:dyDescent="0.25">
      <c r="A62" s="9" t="s">
        <v>47</v>
      </c>
      <c r="B62" s="8" t="s">
        <v>142</v>
      </c>
      <c r="C62" s="10"/>
      <c r="E62" s="7" cm="1">
        <f t="array" ref="E62">_xlfn.IFS(C62=C3,E3,C62=C4,E4,C62=C5,E5,C62=C6,E6,C62=C7,E7,C62=C8,E8)</f>
        <v>0</v>
      </c>
    </row>
    <row r="63" spans="1:5" x14ac:dyDescent="0.25">
      <c r="A63" s="9" t="s">
        <v>48</v>
      </c>
      <c r="B63" s="8" t="s">
        <v>143</v>
      </c>
      <c r="C63" s="10"/>
      <c r="E63" s="7" cm="1">
        <f t="array" ref="E63">_xlfn.IFS(C63=C3,E3,C63=C4,E4,C63=C5,E5,C63=C6,E6,C63=C7,E7,C63=C8,E8)</f>
        <v>0</v>
      </c>
    </row>
    <row r="64" spans="1:5" ht="30" x14ac:dyDescent="0.25">
      <c r="A64" s="9" t="s">
        <v>49</v>
      </c>
      <c r="B64" s="8" t="s">
        <v>144</v>
      </c>
      <c r="C64" s="10"/>
      <c r="E64" s="7" cm="1">
        <f t="array" ref="E64">_xlfn.IFS(C64=C3,E3,C64=C4,E4,C64=C5,E5,C64=C6,E6,C64=C7,E7,C64=C8,E8)</f>
        <v>0</v>
      </c>
    </row>
    <row r="65" spans="1:5" x14ac:dyDescent="0.25">
      <c r="A65" s="9" t="s">
        <v>50</v>
      </c>
      <c r="B65" s="8" t="s">
        <v>145</v>
      </c>
      <c r="C65" s="10"/>
      <c r="E65" s="7" cm="1">
        <f t="array" ref="E65">_xlfn.IFS(C65=C3,E3,C65=C4,E4,C65=C5,E5,C65=C6,E6,C65=C7,E7,C65=C8,E8)</f>
        <v>0</v>
      </c>
    </row>
    <row r="66" spans="1:5" x14ac:dyDescent="0.25">
      <c r="A66" s="12"/>
      <c r="B66" s="13"/>
      <c r="C66" s="12"/>
    </row>
    <row r="67" spans="1:5" s="12" customFormat="1" x14ac:dyDescent="0.25">
      <c r="A67" s="14" t="s">
        <v>74</v>
      </c>
      <c r="B67" s="13"/>
    </row>
    <row r="68" spans="1:5" ht="30" x14ac:dyDescent="0.25">
      <c r="A68" s="9" t="s">
        <v>51</v>
      </c>
      <c r="B68" s="8" t="s">
        <v>146</v>
      </c>
      <c r="C68" s="10"/>
      <c r="E68" s="7" cm="1">
        <f t="array" ref="E68">_xlfn.IFS(C68=C3,E3,C68=C4,E4,C68=C5,E5,C68=C6,E6,C68=C7,E7,C68=C8,E8)</f>
        <v>0</v>
      </c>
    </row>
    <row r="69" spans="1:5" ht="30" x14ac:dyDescent="0.25">
      <c r="A69" s="9" t="s">
        <v>52</v>
      </c>
      <c r="B69" s="8" t="s">
        <v>147</v>
      </c>
      <c r="C69" s="10"/>
      <c r="E69" s="7" cm="1">
        <f t="array" ref="E69">_xlfn.IFS(C69=C3,E3,C69=C4,E4,C69=C5,E5,C69=C6,E6,C69=C7,E7,C69=C8,E8)</f>
        <v>0</v>
      </c>
    </row>
    <row r="70" spans="1:5" ht="30" x14ac:dyDescent="0.25">
      <c r="A70" s="9" t="s">
        <v>53</v>
      </c>
      <c r="B70" s="8" t="s">
        <v>148</v>
      </c>
      <c r="C70" s="10"/>
      <c r="E70" s="7" cm="1">
        <f t="array" ref="E70">_xlfn.IFS(C70=C3,E3,C70=C4,E4,C70=C5,E5,C70=C6,E6,C70=C7,E7,C70=C8,E8)</f>
        <v>0</v>
      </c>
    </row>
    <row r="71" spans="1:5" ht="30" x14ac:dyDescent="0.25">
      <c r="A71" s="9" t="s">
        <v>54</v>
      </c>
      <c r="B71" s="8" t="s">
        <v>149</v>
      </c>
      <c r="C71" s="10"/>
      <c r="E71" s="7" cm="1">
        <f t="array" ref="E71">_xlfn.IFS(C71=C3,E3,C71=C4,E4,C71=C5,E5,C71=C6,E6,C71=C7,E7,C71=C8,E8)</f>
        <v>0</v>
      </c>
    </row>
    <row r="72" spans="1:5" x14ac:dyDescent="0.25">
      <c r="A72" s="9" t="s">
        <v>55</v>
      </c>
      <c r="B72" s="8" t="s">
        <v>150</v>
      </c>
      <c r="C72" s="10"/>
      <c r="E72" s="7" cm="1">
        <f t="array" ref="E72">_xlfn.IFS(C72=C3,E3,C72=C4,E4,C72=C5,E5,C72=C6,E6,C72=C7,E7,C72=C8,E8)</f>
        <v>0</v>
      </c>
    </row>
    <row r="73" spans="1:5" ht="30" x14ac:dyDescent="0.25">
      <c r="A73" s="9" t="s">
        <v>56</v>
      </c>
      <c r="B73" s="8" t="s">
        <v>151</v>
      </c>
      <c r="C73" s="10"/>
      <c r="E73" s="7" cm="1">
        <f t="array" ref="E73">_xlfn.IFS(C73=C3,E3,C73=C4,E4,C73=C5,E5,C73=C6,E6,C73=C7,E7,C73=C8,E8)</f>
        <v>0</v>
      </c>
    </row>
    <row r="74" spans="1:5" ht="30" x14ac:dyDescent="0.25">
      <c r="A74" s="9" t="s">
        <v>57</v>
      </c>
      <c r="B74" s="8" t="s">
        <v>152</v>
      </c>
      <c r="C74" s="10"/>
      <c r="E74" s="7" cm="1">
        <f t="array" ref="E74">_xlfn.IFS(C74=C3,E3,C74=C4,E4,C74=C5,E5,C74=C6,E6,C74=C7,E7,C74=C8,E8)</f>
        <v>0</v>
      </c>
    </row>
    <row r="75" spans="1:5" x14ac:dyDescent="0.25">
      <c r="A75" s="9" t="s">
        <v>58</v>
      </c>
      <c r="B75" s="8" t="s">
        <v>153</v>
      </c>
      <c r="C75" s="10"/>
      <c r="E75" s="7" cm="1">
        <f t="array" ref="E75">_xlfn.IFS(C75=C3,E3,C75=C4,E4,C75=C5,E5,C75=C6,E6,C75=C7,E7,C75=C8,E8)</f>
        <v>0</v>
      </c>
    </row>
    <row r="76" spans="1:5" ht="30" x14ac:dyDescent="0.25">
      <c r="A76" s="9" t="s">
        <v>59</v>
      </c>
      <c r="B76" s="8" t="s">
        <v>154</v>
      </c>
      <c r="C76" s="10"/>
      <c r="E76" s="7" cm="1">
        <f t="array" ref="E76">_xlfn.IFS(C76=C3,E3,C76=C4,E4,C76=C5,E5,C76=C6,E6,C76=C7,E7,C76=C8,E8)</f>
        <v>0</v>
      </c>
    </row>
    <row r="77" spans="1:5" x14ac:dyDescent="0.25">
      <c r="A77" s="9" t="s">
        <v>60</v>
      </c>
      <c r="B77" s="8" t="s">
        <v>155</v>
      </c>
      <c r="C77" s="10"/>
      <c r="E77" s="7" cm="1">
        <f t="array" ref="E77">_xlfn.IFS(C77=C3,E3,C77=C4,E4,C77=C5,E5,C77=C6,E6,C77=C7,E7,C77=C8,E8)</f>
        <v>0</v>
      </c>
    </row>
    <row r="78" spans="1:5" x14ac:dyDescent="0.25">
      <c r="A78" s="9" t="s">
        <v>61</v>
      </c>
      <c r="B78" s="8" t="s">
        <v>156</v>
      </c>
      <c r="C78" s="10"/>
      <c r="E78" s="7" cm="1">
        <f t="array" ref="E78">_xlfn.IFS(C78=C3,E3,C78=C4,E4,C78=C5,E5,C78=C6,E6,C78=C7,E7,C78=C8,E8)</f>
        <v>0</v>
      </c>
    </row>
    <row r="79" spans="1:5" ht="30" x14ac:dyDescent="0.25">
      <c r="A79" s="9" t="s">
        <v>62</v>
      </c>
      <c r="B79" s="8" t="s">
        <v>157</v>
      </c>
      <c r="C79" s="10"/>
      <c r="E79" s="7" cm="1">
        <f t="array" ref="E79">_xlfn.IFS(C79=C3,E3,C79=C4,E4,C79=C5,E5,C79=C6,E6,C79=C7,E7,C79=C8,E8)</f>
        <v>0</v>
      </c>
    </row>
    <row r="80" spans="1:5" x14ac:dyDescent="0.25">
      <c r="A80" s="9" t="s">
        <v>63</v>
      </c>
      <c r="B80" s="8" t="s">
        <v>158</v>
      </c>
      <c r="C80" s="10"/>
      <c r="E80" s="7" cm="1">
        <f t="array" ref="E80">_xlfn.IFS(C80=C3,E3,C80=C4,E4,C80=C5,E5,C80=C6,E6,C80=C7,E7,C80=C8,E8)</f>
        <v>0</v>
      </c>
    </row>
    <row r="81" spans="1:5" ht="30" x14ac:dyDescent="0.25">
      <c r="A81" s="9" t="s">
        <v>64</v>
      </c>
      <c r="B81" s="8" t="s">
        <v>159</v>
      </c>
      <c r="C81" s="10"/>
      <c r="E81" s="7" cm="1">
        <f t="array" ref="E81">_xlfn.IFS(C81=C3,E3,C81=C4,E4,C81=C5,E5,C81=C6,E6,C81=C7,E7,C81=C8,E8)</f>
        <v>0</v>
      </c>
    </row>
    <row r="82" spans="1:5" x14ac:dyDescent="0.25">
      <c r="A82" s="9" t="s">
        <v>65</v>
      </c>
      <c r="B82" s="8" t="s">
        <v>160</v>
      </c>
      <c r="C82" s="10"/>
      <c r="E82" s="7" cm="1">
        <f t="array" ref="E82">_xlfn.IFS(C82=C3,E3,C82=C4,E4,C82=C5,E5,C82=C6,E6,C82=C7,E7,C82=C8,E8)</f>
        <v>0</v>
      </c>
    </row>
    <row r="83" spans="1:5" ht="30" x14ac:dyDescent="0.25">
      <c r="A83" s="9" t="s">
        <v>66</v>
      </c>
      <c r="B83" s="8" t="s">
        <v>161</v>
      </c>
      <c r="C83" s="10"/>
      <c r="E83" s="7" cm="1">
        <f t="array" ref="E83">_xlfn.IFS(C83=C3,E3,C83=C4,E4,C83=C5,E5,C83=C6,E6,C83=C7,E7,C83=C8,E8)</f>
        <v>0</v>
      </c>
    </row>
    <row r="84" spans="1:5" ht="30" x14ac:dyDescent="0.25">
      <c r="A84" s="9" t="s">
        <v>67</v>
      </c>
      <c r="B84" s="8" t="s">
        <v>162</v>
      </c>
      <c r="C84" s="10"/>
      <c r="E84" s="7" cm="1">
        <f t="array" ref="E84">_xlfn.IFS(C84=C3,E3,C84=C4,E4,C84=C5,E5,C84=C6,E6,C84=C7,E7,C84=C8,E8)</f>
        <v>0</v>
      </c>
    </row>
    <row r="85" spans="1:5" x14ac:dyDescent="0.25">
      <c r="A85" s="9" t="s">
        <v>68</v>
      </c>
      <c r="B85" s="8" t="s">
        <v>163</v>
      </c>
      <c r="C85" s="10"/>
      <c r="E85" s="7" cm="1">
        <f t="array" ref="E85">_xlfn.IFS(C85=C3,E3,C85=C4,E4,C85=C5,E5,C85=C6,E6,C85=C7,E7,C85=C8,E8)</f>
        <v>0</v>
      </c>
    </row>
    <row r="86" spans="1:5" x14ac:dyDescent="0.25">
      <c r="A86" s="9" t="s">
        <v>69</v>
      </c>
      <c r="B86" s="8" t="s">
        <v>164</v>
      </c>
      <c r="C86" s="10"/>
      <c r="E86" s="7" cm="1">
        <f t="array" ref="E86">_xlfn.IFS(C86=C3,E3,C86=C4,E4,C86=C5,E5,C86=C6,E6,C86=C7,E7,C86=C8,E8)</f>
        <v>0</v>
      </c>
    </row>
  </sheetData>
  <sheetProtection algorithmName="SHA-512" hashValue="XzGv08FbRWzrX5tP6szG1xWJ3P9916/a5LP2+kOnRWSw6UDGyGTZqm+w9jh85wXvJI7AUqDoaiAZOnXDY+83Cw==" saltValue="wmdgX+qJhMY2M4t/2Vu51A==" spinCount="100000" sheet="1" objects="1" scenarios="1" selectLockedCells="1"/>
  <dataValidations count="1">
    <dataValidation type="list" allowBlank="1" showInputMessage="1" showErrorMessage="1" sqref="C28:C43 C15:C25 C68:C86 C46:C65 C9:C12" xr:uid="{7FDF8EB4-03F5-44AC-B459-D0A7C28AC86D}">
      <formula1>$C$3:$C$7</formula1>
    </dataValidation>
  </dataValidations>
  <pageMargins left="0.7" right="0.7" top="0.75" bottom="0.75" header="0.3" footer="0.3"/>
  <pageSetup paperSize="9"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02D55-BE0A-4DAB-8ACD-98D72F723731}">
  <dimension ref="A1:J86"/>
  <sheetViews>
    <sheetView zoomScaleNormal="100" workbookViewId="0">
      <pane ySplit="7" topLeftCell="A8" activePane="bottomLeft" state="frozen"/>
      <selection pane="bottomLeft" activeCell="C10" sqref="C10"/>
    </sheetView>
  </sheetViews>
  <sheetFormatPr defaultRowHeight="15" x14ac:dyDescent="0.25"/>
  <cols>
    <col min="1" max="1" width="34.7109375" style="2" customWidth="1"/>
    <col min="2" max="2" width="81.7109375" style="2" customWidth="1"/>
    <col min="3" max="3" width="9.140625" style="2"/>
    <col min="4" max="4" width="65" style="2" customWidth="1"/>
    <col min="5" max="5" width="20.28515625" style="2" hidden="1" customWidth="1"/>
    <col min="6" max="6" width="9.140625" style="2" hidden="1" customWidth="1"/>
    <col min="7" max="7" width="9.140625" style="2"/>
    <col min="8" max="8" width="10.42578125" style="2" customWidth="1"/>
    <col min="9" max="9" width="31.7109375" style="2" bestFit="1" customWidth="1"/>
    <col min="10" max="16384" width="9.140625" style="2"/>
  </cols>
  <sheetData>
    <row r="1" spans="1:10" ht="26.25" x14ac:dyDescent="0.4">
      <c r="A1" s="1" t="s">
        <v>181</v>
      </c>
      <c r="B1" s="1" t="s">
        <v>182</v>
      </c>
      <c r="J1" s="3" t="s">
        <v>91</v>
      </c>
    </row>
    <row r="2" spans="1:10" x14ac:dyDescent="0.25">
      <c r="C2" s="3" t="s">
        <v>75</v>
      </c>
      <c r="E2" s="2" t="s">
        <v>80</v>
      </c>
    </row>
    <row r="3" spans="1:10" ht="30" x14ac:dyDescent="0.25">
      <c r="C3" s="15" t="s">
        <v>166</v>
      </c>
      <c r="D3" s="5" t="s">
        <v>167</v>
      </c>
      <c r="E3" s="2">
        <v>0</v>
      </c>
      <c r="H3" s="2" t="s">
        <v>81</v>
      </c>
      <c r="I3" s="2" t="s">
        <v>86</v>
      </c>
      <c r="J3" s="4" cm="1">
        <f t="array" ref="J3">SUM((E9:E12)/16)</f>
        <v>0</v>
      </c>
    </row>
    <row r="4" spans="1:10" ht="30" x14ac:dyDescent="0.25">
      <c r="C4" s="2" t="s">
        <v>76</v>
      </c>
      <c r="D4" s="5" t="s">
        <v>92</v>
      </c>
      <c r="E4" s="2">
        <v>1</v>
      </c>
      <c r="H4" s="2" t="s">
        <v>82</v>
      </c>
      <c r="I4" s="2" t="s">
        <v>87</v>
      </c>
      <c r="J4" s="4">
        <f>SUM(E15:E25)/44</f>
        <v>0</v>
      </c>
    </row>
    <row r="5" spans="1:10" x14ac:dyDescent="0.25">
      <c r="C5" s="2" t="s">
        <v>77</v>
      </c>
      <c r="D5" s="5" t="s">
        <v>93</v>
      </c>
      <c r="E5" s="2">
        <v>2</v>
      </c>
      <c r="H5" s="2" t="s">
        <v>83</v>
      </c>
      <c r="I5" s="2" t="s">
        <v>88</v>
      </c>
      <c r="J5" s="4">
        <f>SUM(E28:E43)/64</f>
        <v>0</v>
      </c>
    </row>
    <row r="6" spans="1:10" x14ac:dyDescent="0.25">
      <c r="C6" s="2" t="s">
        <v>78</v>
      </c>
      <c r="D6" s="5" t="s">
        <v>94</v>
      </c>
      <c r="E6" s="2">
        <v>3</v>
      </c>
      <c r="H6" s="2" t="s">
        <v>84</v>
      </c>
      <c r="I6" s="2" t="s">
        <v>89</v>
      </c>
      <c r="J6" s="4">
        <f>SUM(E46:E65)/80</f>
        <v>0</v>
      </c>
    </row>
    <row r="7" spans="1:10" ht="45" x14ac:dyDescent="0.25">
      <c r="C7" s="2" t="s">
        <v>79</v>
      </c>
      <c r="D7" s="5" t="s">
        <v>95</v>
      </c>
      <c r="E7" s="2">
        <v>4</v>
      </c>
      <c r="H7" s="2" t="s">
        <v>85</v>
      </c>
      <c r="I7" s="2" t="s">
        <v>90</v>
      </c>
      <c r="J7" s="4">
        <f>SUM(E68:E86)/76</f>
        <v>0</v>
      </c>
    </row>
    <row r="8" spans="1:10" x14ac:dyDescent="0.25">
      <c r="A8" s="14" t="s">
        <v>70</v>
      </c>
      <c r="B8" s="13"/>
      <c r="C8" s="12"/>
    </row>
    <row r="9" spans="1:10" ht="30" x14ac:dyDescent="0.25">
      <c r="A9" s="9" t="s">
        <v>0</v>
      </c>
      <c r="B9" s="8" t="s">
        <v>96</v>
      </c>
      <c r="C9" s="10"/>
      <c r="E9" s="6" cm="1">
        <f t="array" ref="E9">_xlfn.IFS(C9=C3,E3,C9=C4,E4,C9=C5,E5,C9=C6,E6,C9=C7,E7,C9=C8,E8)</f>
        <v>0</v>
      </c>
    </row>
    <row r="10" spans="1:10" ht="30" x14ac:dyDescent="0.25">
      <c r="A10" s="9" t="s">
        <v>1</v>
      </c>
      <c r="B10" s="8" t="s">
        <v>97</v>
      </c>
      <c r="C10" s="10"/>
      <c r="E10" s="6" cm="1">
        <f t="array" ref="E10">_xlfn.IFS(C10=C3,E3,C10=C4,E4,C10=C5,E5,C10=C6,E6,C10=C7,E7,C10=C8,E8)</f>
        <v>0</v>
      </c>
    </row>
    <row r="11" spans="1:10" ht="30" x14ac:dyDescent="0.25">
      <c r="A11" s="9" t="s">
        <v>2</v>
      </c>
      <c r="B11" s="8" t="s">
        <v>98</v>
      </c>
      <c r="C11" s="10"/>
      <c r="E11" s="6" cm="1">
        <f t="array" ref="E11">_xlfn.IFS(C11=C3,E3,C11=C4,E4,C11=C5,E5,C11=C6,E6,C11=C7,E7,C11=C8,E8)</f>
        <v>0</v>
      </c>
    </row>
    <row r="12" spans="1:10" x14ac:dyDescent="0.25">
      <c r="A12" s="9" t="s">
        <v>3</v>
      </c>
      <c r="B12" s="8" t="s">
        <v>99</v>
      </c>
      <c r="C12" s="10"/>
      <c r="E12" s="6" cm="1">
        <f t="array" ref="E12">_xlfn.IFS(C12=C3,E3,C12=C4,E4,C12=C5,E5,C12=C6,E6,C12=C7,E7,C12=C8,E8)</f>
        <v>0</v>
      </c>
    </row>
    <row r="13" spans="1:10" x14ac:dyDescent="0.25">
      <c r="A13" s="12"/>
      <c r="B13" s="13"/>
      <c r="C13" s="12"/>
    </row>
    <row r="14" spans="1:10" x14ac:dyDescent="0.25">
      <c r="A14" s="14" t="s">
        <v>71</v>
      </c>
      <c r="B14" s="13"/>
      <c r="C14" s="12"/>
    </row>
    <row r="15" spans="1:10" ht="30" x14ac:dyDescent="0.25">
      <c r="A15" s="9" t="s">
        <v>4</v>
      </c>
      <c r="B15" s="8" t="s">
        <v>100</v>
      </c>
      <c r="C15" s="10"/>
      <c r="E15" s="7" cm="1">
        <f t="array" ref="E15">_xlfn.IFS(C15=C3,E3,C15=C4,E4,C15=C5,E5,C15=C6,E6,C15=C7,E7,C15=C8,E8)</f>
        <v>0</v>
      </c>
    </row>
    <row r="16" spans="1:10" x14ac:dyDescent="0.25">
      <c r="A16" s="9" t="s">
        <v>5</v>
      </c>
      <c r="B16" s="8" t="s">
        <v>101</v>
      </c>
      <c r="C16" s="10"/>
      <c r="E16" s="7" cm="1">
        <f t="array" ref="E16">_xlfn.IFS(C16=C3,E3,C16=C4,E4,C16=C5,E5,C16=C6,E6,C16=C7,E7,C16=C8,E8)</f>
        <v>0</v>
      </c>
    </row>
    <row r="17" spans="1:5" ht="30" x14ac:dyDescent="0.25">
      <c r="A17" s="9" t="s">
        <v>6</v>
      </c>
      <c r="B17" s="8" t="s">
        <v>102</v>
      </c>
      <c r="C17" s="10"/>
      <c r="E17" s="7" cm="1">
        <f t="array" ref="E17">_xlfn.IFS(C17=C3,E3,C17=C4,E4,C17=C5,E5,C17=C6,E6,C17=C7,E7,C17=C8,E8)</f>
        <v>0</v>
      </c>
    </row>
    <row r="18" spans="1:5" x14ac:dyDescent="0.25">
      <c r="A18" s="9" t="s">
        <v>7</v>
      </c>
      <c r="B18" s="8" t="s">
        <v>103</v>
      </c>
      <c r="C18" s="10"/>
      <c r="E18" s="7" cm="1">
        <f t="array" ref="E18">_xlfn.IFS(C18=C3,E3,C18=C4,E4,C18=C5,E5,C18=C6,E6,C18=C7,E7,C18=C8,E8)</f>
        <v>0</v>
      </c>
    </row>
    <row r="19" spans="1:5" x14ac:dyDescent="0.25">
      <c r="A19" s="9" t="s">
        <v>8</v>
      </c>
      <c r="B19" s="8" t="s">
        <v>104</v>
      </c>
      <c r="C19" s="10"/>
      <c r="E19" s="7" cm="1">
        <f t="array" ref="E19">_xlfn.IFS(C19=C3,E3,C19=C4,E4,C19=C5,E5,C19=C6,E6,C19=C7,E7,C19=C8,E8)</f>
        <v>0</v>
      </c>
    </row>
    <row r="20" spans="1:5" x14ac:dyDescent="0.25">
      <c r="A20" s="9" t="s">
        <v>9</v>
      </c>
      <c r="B20" s="8" t="s">
        <v>105</v>
      </c>
      <c r="C20" s="10"/>
      <c r="E20" s="7" cm="1">
        <f t="array" ref="E20">_xlfn.IFS(C20=C3,E3,C20=C4,E4,C20=C5,E5,C20=C6,E6,C20=C7,E7,C20=C8,E8)</f>
        <v>0</v>
      </c>
    </row>
    <row r="21" spans="1:5" ht="30" x14ac:dyDescent="0.25">
      <c r="A21" s="9" t="s">
        <v>10</v>
      </c>
      <c r="B21" s="8" t="s">
        <v>106</v>
      </c>
      <c r="C21" s="10"/>
      <c r="E21" s="7" cm="1">
        <f t="array" ref="E21">_xlfn.IFS(C21=C3,E3,C21=C4,E4,C21=C5,E5,C21=C6,E6,C21=C7,E7,C21=C8,E8)</f>
        <v>0</v>
      </c>
    </row>
    <row r="22" spans="1:5" ht="30" x14ac:dyDescent="0.25">
      <c r="A22" s="9" t="s">
        <v>11</v>
      </c>
      <c r="B22" s="8" t="s">
        <v>107</v>
      </c>
      <c r="C22" s="10"/>
      <c r="E22" s="7" cm="1">
        <f t="array" ref="E22">_xlfn.IFS(C22=C3,E3,C22=C4,E4,C22=C5,E5,C22=C6,E6,C22=C7,E7,C22=C8,E8)</f>
        <v>0</v>
      </c>
    </row>
    <row r="23" spans="1:5" x14ac:dyDescent="0.25">
      <c r="A23" s="9" t="s">
        <v>12</v>
      </c>
      <c r="B23" s="8" t="s">
        <v>110</v>
      </c>
      <c r="C23" s="10"/>
      <c r="E23" s="7" cm="1">
        <f t="array" ref="E23">_xlfn.IFS(C23=C3,E3,C23=C4,E4,C23=C5,E5,C23=C6,E6,C23=C7,E7,C23=C8,E8)</f>
        <v>0</v>
      </c>
    </row>
    <row r="24" spans="1:5" ht="30" x14ac:dyDescent="0.25">
      <c r="A24" s="9" t="s">
        <v>13</v>
      </c>
      <c r="B24" s="8" t="s">
        <v>108</v>
      </c>
      <c r="C24" s="10"/>
      <c r="E24" s="7" cm="1">
        <f t="array" ref="E24">_xlfn.IFS(C24=C3,E3,C24=C4,E4,C24=C5,E5,C24=C6,E6,C24=C7,E7,C24=C8,E8)</f>
        <v>0</v>
      </c>
    </row>
    <row r="25" spans="1:5" ht="30" x14ac:dyDescent="0.25">
      <c r="A25" s="9" t="s">
        <v>14</v>
      </c>
      <c r="B25" s="8" t="s">
        <v>109</v>
      </c>
      <c r="C25" s="10"/>
      <c r="E25" s="7" cm="1">
        <f t="array" ref="E25">_xlfn.IFS(C25=C3,E3,C25=C4,E4,C25=C5,E5,C25=C6,E6,C25=C7,E7,C25=C8,E8)</f>
        <v>0</v>
      </c>
    </row>
    <row r="26" spans="1:5" x14ac:dyDescent="0.25">
      <c r="A26" s="12"/>
      <c r="B26" s="13"/>
      <c r="C26" s="12"/>
    </row>
    <row r="27" spans="1:5" x14ac:dyDescent="0.25">
      <c r="A27" s="14" t="s">
        <v>72</v>
      </c>
      <c r="B27" s="13"/>
      <c r="C27" s="12"/>
    </row>
    <row r="28" spans="1:5" x14ac:dyDescent="0.25">
      <c r="A28" s="9" t="s">
        <v>15</v>
      </c>
      <c r="B28" s="8" t="s">
        <v>111</v>
      </c>
      <c r="C28" s="10"/>
      <c r="E28" s="7" cm="1">
        <f t="array" ref="E28">_xlfn.IFS(C28=C3,E3,C28=C4,E4,C28=C5,E5,C28=C6,E6,C28=C7,E7,C28=C8,E8)</f>
        <v>0</v>
      </c>
    </row>
    <row r="29" spans="1:5" ht="30" x14ac:dyDescent="0.25">
      <c r="A29" s="9" t="s">
        <v>16</v>
      </c>
      <c r="B29" s="8" t="s">
        <v>113</v>
      </c>
      <c r="C29" s="10"/>
      <c r="E29" s="7" cm="1">
        <f t="array" ref="E29">_xlfn.IFS(C29=C3,E3,C29=C4,E4,C29=C5,E5,C29=C6,E6,C29=C7,E7,C29=C8,E8)</f>
        <v>0</v>
      </c>
    </row>
    <row r="30" spans="1:5" ht="30" x14ac:dyDescent="0.25">
      <c r="A30" s="9" t="s">
        <v>17</v>
      </c>
      <c r="B30" s="8" t="s">
        <v>112</v>
      </c>
      <c r="C30" s="10"/>
      <c r="E30" s="7" cm="1">
        <f t="array" ref="E30">_xlfn.IFS(C30=C3,E3,C30=C4,E4,C30=C5,E5,C30=C6,E6,C30=C7,E7,C30=C8,E8)</f>
        <v>0</v>
      </c>
    </row>
    <row r="31" spans="1:5" x14ac:dyDescent="0.25">
      <c r="A31" s="9" t="s">
        <v>18</v>
      </c>
      <c r="B31" s="8" t="s">
        <v>114</v>
      </c>
      <c r="C31" s="10"/>
      <c r="E31" s="7" cm="1">
        <f t="array" ref="E31">_xlfn.IFS(C31=C3,E3,C31=C4,E4,C31=C5,E5,C31=C6,E6,C31=C7,E7,C31=C8,E8)</f>
        <v>0</v>
      </c>
    </row>
    <row r="32" spans="1:5" ht="30" x14ac:dyDescent="0.25">
      <c r="A32" s="9" t="s">
        <v>19</v>
      </c>
      <c r="B32" s="8" t="s">
        <v>115</v>
      </c>
      <c r="C32" s="10"/>
      <c r="E32" s="7" cm="1">
        <f t="array" ref="E32">_xlfn.IFS(C32=C3,E3,C32=C4,E4,C32=C5,E5,C32=C6,E6,C32=C7,E7,C32=C8,E8)</f>
        <v>0</v>
      </c>
    </row>
    <row r="33" spans="1:5" x14ac:dyDescent="0.25">
      <c r="A33" s="9" t="s">
        <v>20</v>
      </c>
      <c r="B33" s="8" t="s">
        <v>116</v>
      </c>
      <c r="C33" s="10"/>
      <c r="E33" s="7" cm="1">
        <f t="array" ref="E33">_xlfn.IFS(C33=C3,E3,C33=C4,E4,C33=C5,E5,C33=C6,E6,C33=C7,E7,C33=C8,E8)</f>
        <v>0</v>
      </c>
    </row>
    <row r="34" spans="1:5" x14ac:dyDescent="0.25">
      <c r="A34" s="9" t="s">
        <v>21</v>
      </c>
      <c r="B34" s="11" t="s">
        <v>120</v>
      </c>
      <c r="C34" s="10"/>
      <c r="E34" s="7" cm="1">
        <f t="array" ref="E34">_xlfn.IFS(C34=C3,E3,C34=C4,E4,C34=C5,E5,C34=C6,E6,C34=C7,E7,C34=C8,E8)</f>
        <v>0</v>
      </c>
    </row>
    <row r="35" spans="1:5" x14ac:dyDescent="0.25">
      <c r="A35" s="9" t="s">
        <v>22</v>
      </c>
      <c r="B35" s="8" t="s">
        <v>117</v>
      </c>
      <c r="C35" s="10"/>
      <c r="E35" s="7" cm="1">
        <f t="array" ref="E35">_xlfn.IFS(C35=C3,E3,C35=C4,E4,C35=C5,E5,C35=C6,E6,C35=C7,E7,C35=C8,E8)</f>
        <v>0</v>
      </c>
    </row>
    <row r="36" spans="1:5" x14ac:dyDescent="0.25">
      <c r="A36" s="9" t="s">
        <v>23</v>
      </c>
      <c r="B36" s="8" t="s">
        <v>118</v>
      </c>
      <c r="C36" s="10"/>
      <c r="E36" s="7" cm="1">
        <f t="array" ref="E36">_xlfn.IFS(C36=C3,E3,C36=C4,E4,C36=C5,E5,C36=C6,E6,C36=C7,E7,C36=C8,E8)</f>
        <v>0</v>
      </c>
    </row>
    <row r="37" spans="1:5" x14ac:dyDescent="0.25">
      <c r="A37" s="9" t="s">
        <v>24</v>
      </c>
      <c r="B37" s="8" t="s">
        <v>119</v>
      </c>
      <c r="C37" s="10"/>
      <c r="E37" s="7" cm="1">
        <f t="array" ref="E37">_xlfn.IFS(C37=C3,E3,C37=C4,E4,C37=C5,E5,C37=C6,E6,C37=C7,E7,C37=C8,E8)</f>
        <v>0</v>
      </c>
    </row>
    <row r="38" spans="1:5" x14ac:dyDescent="0.25">
      <c r="A38" s="9" t="s">
        <v>25</v>
      </c>
      <c r="B38" s="8" t="s">
        <v>121</v>
      </c>
      <c r="C38" s="10"/>
      <c r="E38" s="7" cm="1">
        <f t="array" ref="E38">_xlfn.IFS(C38=C3,E3,C38=C4,E4,C38=C5,E5,C38=C6,E6,C38=C7,E7,C38=C8,E8)</f>
        <v>0</v>
      </c>
    </row>
    <row r="39" spans="1:5" x14ac:dyDescent="0.25">
      <c r="A39" s="9" t="s">
        <v>26</v>
      </c>
      <c r="B39" s="8" t="s">
        <v>122</v>
      </c>
      <c r="C39" s="10"/>
      <c r="E39" s="7" cm="1">
        <f t="array" ref="E39">_xlfn.IFS(C39=C3,E3,C39=C4,E4,C39=C5,E5,C39=C6,E6,C39=C7,E7,C39=C8,E8)</f>
        <v>0</v>
      </c>
    </row>
    <row r="40" spans="1:5" x14ac:dyDescent="0.25">
      <c r="A40" s="9" t="s">
        <v>27</v>
      </c>
      <c r="B40" s="8" t="s">
        <v>123</v>
      </c>
      <c r="C40" s="10"/>
      <c r="E40" s="7" cm="1">
        <f t="array" ref="E40">_xlfn.IFS(C40=C3,E3,C40=C4,E4,C40=C5,E5,C40=C6,E6,C40=C7,E7,C40=C8,E8)</f>
        <v>0</v>
      </c>
    </row>
    <row r="41" spans="1:5" ht="30" x14ac:dyDescent="0.25">
      <c r="A41" s="9" t="s">
        <v>28</v>
      </c>
      <c r="B41" s="8" t="s">
        <v>124</v>
      </c>
      <c r="C41" s="10"/>
      <c r="E41" s="7" cm="1">
        <f t="array" ref="E41">_xlfn.IFS(C41=C3,E3,C41=C4,E4,C41=C5,E5,C41=C6,E6,C41=C7,E7,C41=C8,E8)</f>
        <v>0</v>
      </c>
    </row>
    <row r="42" spans="1:5" ht="30" x14ac:dyDescent="0.25">
      <c r="A42" s="9" t="s">
        <v>29</v>
      </c>
      <c r="B42" s="8" t="s">
        <v>125</v>
      </c>
      <c r="C42" s="10"/>
      <c r="E42" s="7" cm="1">
        <f t="array" ref="E42">_xlfn.IFS(C42=C3,E3,C42=C4,E4,C42=C5,E5,C42=C6,E6,C42=C7,E7,C42=C8,E8)</f>
        <v>0</v>
      </c>
    </row>
    <row r="43" spans="1:5" x14ac:dyDescent="0.25">
      <c r="A43" s="9" t="s">
        <v>30</v>
      </c>
      <c r="B43" s="8" t="s">
        <v>165</v>
      </c>
      <c r="C43" s="10"/>
      <c r="E43" s="7" cm="1">
        <f t="array" ref="E43">_xlfn.IFS(C43=C3,E3,C43=C4,E4,C43=C5,E5,C43=C6,E6,C43=C7,E7,C43=C8,E8)</f>
        <v>0</v>
      </c>
    </row>
    <row r="44" spans="1:5" x14ac:dyDescent="0.25">
      <c r="A44" s="12"/>
      <c r="B44" s="13"/>
      <c r="C44" s="12"/>
    </row>
    <row r="45" spans="1:5" x14ac:dyDescent="0.25">
      <c r="A45" s="14" t="s">
        <v>73</v>
      </c>
      <c r="B45" s="13"/>
      <c r="C45" s="12"/>
    </row>
    <row r="46" spans="1:5" ht="30" x14ac:dyDescent="0.25">
      <c r="A46" s="9" t="s">
        <v>31</v>
      </c>
      <c r="B46" s="8" t="s">
        <v>126</v>
      </c>
      <c r="C46" s="10"/>
      <c r="E46" s="7" cm="1">
        <f t="array" ref="E46">_xlfn.IFS(C46=C3,E3,C46=C4,E4,C46=C5,E5,C46=C6,E6,C46=C7,E7,C46=C8,E8)</f>
        <v>0</v>
      </c>
    </row>
    <row r="47" spans="1:5" x14ac:dyDescent="0.25">
      <c r="A47" s="9" t="s">
        <v>32</v>
      </c>
      <c r="B47" s="8" t="s">
        <v>127</v>
      </c>
      <c r="C47" s="10"/>
      <c r="E47" s="7" cm="1">
        <f t="array" ref="E47">_xlfn.IFS(C47=C3,E3,C47=C4,E4,C47=C5,E5,C47=C6,E6,C47=C7,E7,C47=C8,E8)</f>
        <v>0</v>
      </c>
    </row>
    <row r="48" spans="1:5" ht="30" x14ac:dyDescent="0.25">
      <c r="A48" s="9" t="s">
        <v>33</v>
      </c>
      <c r="B48" s="8" t="s">
        <v>128</v>
      </c>
      <c r="C48" s="10"/>
      <c r="E48" s="7" cm="1">
        <f t="array" ref="E48">_xlfn.IFS(C48=C3,E3,C48=C4,E4,C48=C5,E5,C48=C6,E6,C48=C7,E7,C48=C8,E8)</f>
        <v>0</v>
      </c>
    </row>
    <row r="49" spans="1:5" ht="30" x14ac:dyDescent="0.25">
      <c r="A49" s="9" t="s">
        <v>34</v>
      </c>
      <c r="B49" s="11" t="s">
        <v>131</v>
      </c>
      <c r="C49" s="10"/>
      <c r="E49" s="7" cm="1">
        <f t="array" ref="E49">_xlfn.IFS(C49=C3,E3,C49=C4,E4,C49=C5,E5,C49=C6,E6,C49=C7,E7,C49=C8,E8)</f>
        <v>0</v>
      </c>
    </row>
    <row r="50" spans="1:5" ht="30" x14ac:dyDescent="0.25">
      <c r="A50" s="9" t="s">
        <v>35</v>
      </c>
      <c r="B50" s="8" t="s">
        <v>129</v>
      </c>
      <c r="C50" s="10"/>
      <c r="E50" s="7" cm="1">
        <f t="array" ref="E50">_xlfn.IFS(C50=C3,E3,C50=C4,E4,C50=C5,E5,C50=C6,E6,C50=C7,E7,C50=C8,E8)</f>
        <v>0</v>
      </c>
    </row>
    <row r="51" spans="1:5" x14ac:dyDescent="0.25">
      <c r="A51" s="9" t="s">
        <v>36</v>
      </c>
      <c r="B51" s="8" t="s">
        <v>130</v>
      </c>
      <c r="C51" s="10"/>
      <c r="E51" s="7" cm="1">
        <f t="array" ref="E51">_xlfn.IFS(C51=C3,E3,C51=C4,E4,C51=C5,E5,C51=C6,E6,C51=C7,E7,C51=C8,E8)</f>
        <v>0</v>
      </c>
    </row>
    <row r="52" spans="1:5" ht="30" x14ac:dyDescent="0.25">
      <c r="A52" s="9" t="s">
        <v>37</v>
      </c>
      <c r="B52" s="8" t="s">
        <v>132</v>
      </c>
      <c r="C52" s="10"/>
      <c r="E52" s="7" cm="1">
        <f t="array" ref="E52">_xlfn.IFS(C52=C3,E3,C52=C4,E4,C52=C5,E5,C52=C6,E6,C52=C7,E7,C52=C8,E8)</f>
        <v>0</v>
      </c>
    </row>
    <row r="53" spans="1:5" x14ac:dyDescent="0.25">
      <c r="A53" s="9" t="s">
        <v>38</v>
      </c>
      <c r="B53" s="8" t="s">
        <v>133</v>
      </c>
      <c r="C53" s="10"/>
      <c r="E53" s="7" cm="1">
        <f t="array" ref="E53">_xlfn.IFS(C53=C3,E3,C53=C4,E4,C53=C5,E5,C53=C6,E6,C53=C7,E7,C53=C8,E8)</f>
        <v>0</v>
      </c>
    </row>
    <row r="54" spans="1:5" ht="30" x14ac:dyDescent="0.25">
      <c r="A54" s="9" t="s">
        <v>39</v>
      </c>
      <c r="B54" s="8" t="s">
        <v>134</v>
      </c>
      <c r="C54" s="10"/>
      <c r="E54" s="7" cm="1">
        <f t="array" ref="E54">_xlfn.IFS(C54=C3,E3,C54=C4,E4,C54=C5,E5,C54=C6,E6,C54=C7,E7,C54=C8,E8)</f>
        <v>0</v>
      </c>
    </row>
    <row r="55" spans="1:5" ht="30" x14ac:dyDescent="0.25">
      <c r="A55" s="9" t="s">
        <v>40</v>
      </c>
      <c r="B55" s="8" t="s">
        <v>135</v>
      </c>
      <c r="C55" s="10"/>
      <c r="E55" s="7" cm="1">
        <f t="array" ref="E55">_xlfn.IFS(C55=C3,E3,C55=C4,E4,C55=C5,E5,C55=C6,E6,C55=C7,E7,C55=C8,E8)</f>
        <v>0</v>
      </c>
    </row>
    <row r="56" spans="1:5" ht="30" x14ac:dyDescent="0.25">
      <c r="A56" s="9" t="s">
        <v>41</v>
      </c>
      <c r="B56" s="8" t="s">
        <v>136</v>
      </c>
      <c r="C56" s="10"/>
      <c r="E56" s="7" cm="1">
        <f t="array" ref="E56">_xlfn.IFS(C56=C3,E3,C56=C4,E4,C56=C5,E5,C56=C6,E6,C56=C7,E7,C56=C8,E8)</f>
        <v>0</v>
      </c>
    </row>
    <row r="57" spans="1:5" ht="30" x14ac:dyDescent="0.25">
      <c r="A57" s="9" t="s">
        <v>42</v>
      </c>
      <c r="B57" s="8" t="s">
        <v>137</v>
      </c>
      <c r="C57" s="10"/>
      <c r="E57" s="7" cm="1">
        <f t="array" ref="E57">_xlfn.IFS(C57=C3,E3,C57=C4,E4,C57=C5,E5,C57=C6,E6,C57=C7,E7,C57=C8,E8)</f>
        <v>0</v>
      </c>
    </row>
    <row r="58" spans="1:5" x14ac:dyDescent="0.25">
      <c r="A58" s="9" t="s">
        <v>43</v>
      </c>
      <c r="B58" s="8" t="s">
        <v>138</v>
      </c>
      <c r="C58" s="10"/>
      <c r="E58" s="7" cm="1">
        <f t="array" ref="E58">_xlfn.IFS(C58=C3,E3,C58=C4,E4,C58=C5,E5,C58=C6,E6,C58=C7,E7,C58=C8,E8)</f>
        <v>0</v>
      </c>
    </row>
    <row r="59" spans="1:5" x14ac:dyDescent="0.25">
      <c r="A59" s="9" t="s">
        <v>44</v>
      </c>
      <c r="B59" s="8" t="s">
        <v>139</v>
      </c>
      <c r="C59" s="10"/>
      <c r="E59" s="7" cm="1">
        <f t="array" ref="E59">_xlfn.IFS(C59=C3,E3,C59=C4,E4,C59=C5,E5,C59=C6,E6,C59=C7,E7,C59=C8,E8)</f>
        <v>0</v>
      </c>
    </row>
    <row r="60" spans="1:5" x14ac:dyDescent="0.25">
      <c r="A60" s="9" t="s">
        <v>45</v>
      </c>
      <c r="B60" s="8" t="s">
        <v>140</v>
      </c>
      <c r="C60" s="10"/>
      <c r="E60" s="7" cm="1">
        <f t="array" ref="E60">_xlfn.IFS(C60=C3,E3,C60=C4,E4,C60=C5,E5,C60=C6,E6,C60=C7,E7,C60=C8,E8)</f>
        <v>0</v>
      </c>
    </row>
    <row r="61" spans="1:5" x14ac:dyDescent="0.25">
      <c r="A61" s="9" t="s">
        <v>46</v>
      </c>
      <c r="B61" s="8" t="s">
        <v>141</v>
      </c>
      <c r="C61" s="10"/>
      <c r="E61" s="7" cm="1">
        <f t="array" ref="E61">_xlfn.IFS(C61=C3,E3,C61=C4,E4,C61=C5,E5,C61=C6,E6,C61=C7,E7,C61=C8,E8)</f>
        <v>0</v>
      </c>
    </row>
    <row r="62" spans="1:5" ht="30" x14ac:dyDescent="0.25">
      <c r="A62" s="9" t="s">
        <v>47</v>
      </c>
      <c r="B62" s="8" t="s">
        <v>142</v>
      </c>
      <c r="C62" s="10"/>
      <c r="E62" s="7" cm="1">
        <f t="array" ref="E62">_xlfn.IFS(C62=C3,E3,C62=C4,E4,C62=C5,E5,C62=C6,E6,C62=C7,E7,C62=C8,E8)</f>
        <v>0</v>
      </c>
    </row>
    <row r="63" spans="1:5" x14ac:dyDescent="0.25">
      <c r="A63" s="9" t="s">
        <v>48</v>
      </c>
      <c r="B63" s="8" t="s">
        <v>143</v>
      </c>
      <c r="C63" s="10"/>
      <c r="E63" s="7" cm="1">
        <f t="array" ref="E63">_xlfn.IFS(C63=C3,E3,C63=C4,E4,C63=C5,E5,C63=C6,E6,C63=C7,E7,C63=C8,E8)</f>
        <v>0</v>
      </c>
    </row>
    <row r="64" spans="1:5" ht="30" x14ac:dyDescent="0.25">
      <c r="A64" s="9" t="s">
        <v>49</v>
      </c>
      <c r="B64" s="8" t="s">
        <v>144</v>
      </c>
      <c r="C64" s="10"/>
      <c r="E64" s="7" cm="1">
        <f t="array" ref="E64">_xlfn.IFS(C64=C3,E3,C64=C4,E4,C64=C5,E5,C64=C6,E6,C64=C7,E7,C64=C8,E8)</f>
        <v>0</v>
      </c>
    </row>
    <row r="65" spans="1:5" x14ac:dyDescent="0.25">
      <c r="A65" s="9" t="s">
        <v>50</v>
      </c>
      <c r="B65" s="8" t="s">
        <v>145</v>
      </c>
      <c r="C65" s="10"/>
      <c r="E65" s="7" cm="1">
        <f t="array" ref="E65">_xlfn.IFS(C65=C3,E3,C65=C4,E4,C65=C5,E5,C65=C6,E6,C65=C7,E7,C65=C8,E8)</f>
        <v>0</v>
      </c>
    </row>
    <row r="66" spans="1:5" x14ac:dyDescent="0.25">
      <c r="A66" s="12"/>
      <c r="B66" s="13"/>
      <c r="C66" s="12"/>
    </row>
    <row r="67" spans="1:5" s="12" customFormat="1" x14ac:dyDescent="0.25">
      <c r="A67" s="14" t="s">
        <v>74</v>
      </c>
      <c r="B67" s="13"/>
    </row>
    <row r="68" spans="1:5" ht="30" x14ac:dyDescent="0.25">
      <c r="A68" s="9" t="s">
        <v>51</v>
      </c>
      <c r="B68" s="8" t="s">
        <v>146</v>
      </c>
      <c r="C68" s="10"/>
      <c r="E68" s="7" cm="1">
        <f t="array" ref="E68">_xlfn.IFS(C68=C3,E3,C68=C4,E4,C68=C5,E5,C68=C6,E6,C68=C7,E7,C68=C8,E8)</f>
        <v>0</v>
      </c>
    </row>
    <row r="69" spans="1:5" ht="30" x14ac:dyDescent="0.25">
      <c r="A69" s="9" t="s">
        <v>52</v>
      </c>
      <c r="B69" s="8" t="s">
        <v>147</v>
      </c>
      <c r="C69" s="10"/>
      <c r="E69" s="7" cm="1">
        <f t="array" ref="E69">_xlfn.IFS(C69=C3,E3,C69=C4,E4,C69=C5,E5,C69=C6,E6,C69=C7,E7,C69=C8,E8)</f>
        <v>0</v>
      </c>
    </row>
    <row r="70" spans="1:5" ht="30" x14ac:dyDescent="0.25">
      <c r="A70" s="9" t="s">
        <v>53</v>
      </c>
      <c r="B70" s="8" t="s">
        <v>148</v>
      </c>
      <c r="C70" s="10"/>
      <c r="E70" s="7" cm="1">
        <f t="array" ref="E70">_xlfn.IFS(C70=C3,E3,C70=C4,E4,C70=C5,E5,C70=C6,E6,C70=C7,E7,C70=C8,E8)</f>
        <v>0</v>
      </c>
    </row>
    <row r="71" spans="1:5" ht="30" x14ac:dyDescent="0.25">
      <c r="A71" s="9" t="s">
        <v>54</v>
      </c>
      <c r="B71" s="8" t="s">
        <v>149</v>
      </c>
      <c r="C71" s="10"/>
      <c r="E71" s="7" cm="1">
        <f t="array" ref="E71">_xlfn.IFS(C71=C3,E3,C71=C4,E4,C71=C5,E5,C71=C6,E6,C71=C7,E7,C71=C8,E8)</f>
        <v>0</v>
      </c>
    </row>
    <row r="72" spans="1:5" x14ac:dyDescent="0.25">
      <c r="A72" s="9" t="s">
        <v>55</v>
      </c>
      <c r="B72" s="8" t="s">
        <v>150</v>
      </c>
      <c r="C72" s="10"/>
      <c r="E72" s="7" cm="1">
        <f t="array" ref="E72">_xlfn.IFS(C72=C3,E3,C72=C4,E4,C72=C5,E5,C72=C6,E6,C72=C7,E7,C72=C8,E8)</f>
        <v>0</v>
      </c>
    </row>
    <row r="73" spans="1:5" ht="30" x14ac:dyDescent="0.25">
      <c r="A73" s="9" t="s">
        <v>56</v>
      </c>
      <c r="B73" s="8" t="s">
        <v>151</v>
      </c>
      <c r="C73" s="10"/>
      <c r="E73" s="7" cm="1">
        <f t="array" ref="E73">_xlfn.IFS(C73=C3,E3,C73=C4,E4,C73=C5,E5,C73=C6,E6,C73=C7,E7,C73=C8,E8)</f>
        <v>0</v>
      </c>
    </row>
    <row r="74" spans="1:5" ht="30" x14ac:dyDescent="0.25">
      <c r="A74" s="9" t="s">
        <v>57</v>
      </c>
      <c r="B74" s="8" t="s">
        <v>152</v>
      </c>
      <c r="C74" s="10"/>
      <c r="E74" s="7" cm="1">
        <f t="array" ref="E74">_xlfn.IFS(C74=C3,E3,C74=C4,E4,C74=C5,E5,C74=C6,E6,C74=C7,E7,C74=C8,E8)</f>
        <v>0</v>
      </c>
    </row>
    <row r="75" spans="1:5" x14ac:dyDescent="0.25">
      <c r="A75" s="9" t="s">
        <v>58</v>
      </c>
      <c r="B75" s="8" t="s">
        <v>153</v>
      </c>
      <c r="C75" s="10"/>
      <c r="E75" s="7" cm="1">
        <f t="array" ref="E75">_xlfn.IFS(C75=C3,E3,C75=C4,E4,C75=C5,E5,C75=C6,E6,C75=C7,E7,C75=C8,E8)</f>
        <v>0</v>
      </c>
    </row>
    <row r="76" spans="1:5" ht="30" x14ac:dyDescent="0.25">
      <c r="A76" s="9" t="s">
        <v>59</v>
      </c>
      <c r="B76" s="8" t="s">
        <v>154</v>
      </c>
      <c r="C76" s="10"/>
      <c r="E76" s="7" cm="1">
        <f t="array" ref="E76">_xlfn.IFS(C76=C3,E3,C76=C4,E4,C76=C5,E5,C76=C6,E6,C76=C7,E7,C76=C8,E8)</f>
        <v>0</v>
      </c>
    </row>
    <row r="77" spans="1:5" x14ac:dyDescent="0.25">
      <c r="A77" s="9" t="s">
        <v>60</v>
      </c>
      <c r="B77" s="8" t="s">
        <v>155</v>
      </c>
      <c r="C77" s="10"/>
      <c r="E77" s="7" cm="1">
        <f t="array" ref="E77">_xlfn.IFS(C77=C3,E3,C77=C4,E4,C77=C5,E5,C77=C6,E6,C77=C7,E7,C77=C8,E8)</f>
        <v>0</v>
      </c>
    </row>
    <row r="78" spans="1:5" x14ac:dyDescent="0.25">
      <c r="A78" s="9" t="s">
        <v>61</v>
      </c>
      <c r="B78" s="8" t="s">
        <v>156</v>
      </c>
      <c r="C78" s="10"/>
      <c r="E78" s="7" cm="1">
        <f t="array" ref="E78">_xlfn.IFS(C78=C3,E3,C78=C4,E4,C78=C5,E5,C78=C6,E6,C78=C7,E7,C78=C8,E8)</f>
        <v>0</v>
      </c>
    </row>
    <row r="79" spans="1:5" ht="30" x14ac:dyDescent="0.25">
      <c r="A79" s="9" t="s">
        <v>62</v>
      </c>
      <c r="B79" s="8" t="s">
        <v>157</v>
      </c>
      <c r="C79" s="10"/>
      <c r="E79" s="7" cm="1">
        <f t="array" ref="E79">_xlfn.IFS(C79=C3,E3,C79=C4,E4,C79=C5,E5,C79=C6,E6,C79=C7,E7,C79=C8,E8)</f>
        <v>0</v>
      </c>
    </row>
    <row r="80" spans="1:5" x14ac:dyDescent="0.25">
      <c r="A80" s="9" t="s">
        <v>63</v>
      </c>
      <c r="B80" s="8" t="s">
        <v>158</v>
      </c>
      <c r="C80" s="10"/>
      <c r="E80" s="7" cm="1">
        <f t="array" ref="E80">_xlfn.IFS(C80=C3,E3,C80=C4,E4,C80=C5,E5,C80=C6,E6,C80=C7,E7,C80=C8,E8)</f>
        <v>0</v>
      </c>
    </row>
    <row r="81" spans="1:5" ht="30" x14ac:dyDescent="0.25">
      <c r="A81" s="9" t="s">
        <v>64</v>
      </c>
      <c r="B81" s="8" t="s">
        <v>159</v>
      </c>
      <c r="C81" s="10"/>
      <c r="E81" s="7" cm="1">
        <f t="array" ref="E81">_xlfn.IFS(C81=C3,E3,C81=C4,E4,C81=C5,E5,C81=C6,E6,C81=C7,E7,C81=C8,E8)</f>
        <v>0</v>
      </c>
    </row>
    <row r="82" spans="1:5" x14ac:dyDescent="0.25">
      <c r="A82" s="9" t="s">
        <v>65</v>
      </c>
      <c r="B82" s="8" t="s">
        <v>160</v>
      </c>
      <c r="C82" s="10"/>
      <c r="E82" s="7" cm="1">
        <f t="array" ref="E82">_xlfn.IFS(C82=C3,E3,C82=C4,E4,C82=C5,E5,C82=C6,E6,C82=C7,E7,C82=C8,E8)</f>
        <v>0</v>
      </c>
    </row>
    <row r="83" spans="1:5" ht="30" x14ac:dyDescent="0.25">
      <c r="A83" s="9" t="s">
        <v>66</v>
      </c>
      <c r="B83" s="8" t="s">
        <v>161</v>
      </c>
      <c r="C83" s="10"/>
      <c r="E83" s="7" cm="1">
        <f t="array" ref="E83">_xlfn.IFS(C83=C3,E3,C83=C4,E4,C83=C5,E5,C83=C6,E6,C83=C7,E7,C83=C8,E8)</f>
        <v>0</v>
      </c>
    </row>
    <row r="84" spans="1:5" ht="30" x14ac:dyDescent="0.25">
      <c r="A84" s="9" t="s">
        <v>67</v>
      </c>
      <c r="B84" s="8" t="s">
        <v>162</v>
      </c>
      <c r="C84" s="10"/>
      <c r="E84" s="7" cm="1">
        <f t="array" ref="E84">_xlfn.IFS(C84=C3,E3,C84=C4,E4,C84=C5,E5,C84=C6,E6,C84=C7,E7,C84=C8,E8)</f>
        <v>0</v>
      </c>
    </row>
    <row r="85" spans="1:5" x14ac:dyDescent="0.25">
      <c r="A85" s="9" t="s">
        <v>68</v>
      </c>
      <c r="B85" s="8" t="s">
        <v>163</v>
      </c>
      <c r="C85" s="10"/>
      <c r="E85" s="7" cm="1">
        <f t="array" ref="E85">_xlfn.IFS(C85=C3,E3,C85=C4,E4,C85=C5,E5,C85=C6,E6,C85=C7,E7,C85=C8,E8)</f>
        <v>0</v>
      </c>
    </row>
    <row r="86" spans="1:5" x14ac:dyDescent="0.25">
      <c r="A86" s="9" t="s">
        <v>69</v>
      </c>
      <c r="B86" s="8" t="s">
        <v>164</v>
      </c>
      <c r="C86" s="10"/>
      <c r="E86" s="7" cm="1">
        <f t="array" ref="E86">_xlfn.IFS(C86=C3,E3,C86=C4,E4,C86=C5,E5,C86=C6,E6,C86=C7,E7,C86=C8,E8)</f>
        <v>0</v>
      </c>
    </row>
  </sheetData>
  <sheetProtection algorithmName="SHA-512" hashValue="ivZaIYg1/G7mj6rS+qDZsg6E35Zt1kbCEwGLf2yKbb50Z/C2Sw1s0YoGxJS25VsiPXpsAeVjeoj6heu7M0dn5w==" saltValue="iovWEixD3ZpXvePH+YtBGA==" spinCount="100000" sheet="1" objects="1" scenarios="1" selectLockedCells="1"/>
  <dataValidations count="1">
    <dataValidation type="list" allowBlank="1" showInputMessage="1" showErrorMessage="1" sqref="C28:C43 C15:C25 C68:C86 C46:C65 C9:C12" xr:uid="{67C9A37C-7166-4470-B885-17E6D619391C}">
      <formula1>$C$3:$C$7</formula1>
    </dataValidation>
  </dataValidations>
  <pageMargins left="0.7" right="0.7" top="0.75" bottom="0.75" header="0.3" footer="0.3"/>
  <pageSetup paperSize="9"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EA688-AC49-47E8-9E46-C9B9812A4FF4}">
  <dimension ref="A1:J86"/>
  <sheetViews>
    <sheetView zoomScaleNormal="100" workbookViewId="0">
      <pane ySplit="7" topLeftCell="A8" activePane="bottomLeft" state="frozen"/>
      <selection pane="bottomLeft" activeCell="C15" sqref="C15"/>
    </sheetView>
  </sheetViews>
  <sheetFormatPr defaultRowHeight="15" x14ac:dyDescent="0.25"/>
  <cols>
    <col min="1" max="1" width="34.7109375" style="2" customWidth="1"/>
    <col min="2" max="2" width="81.7109375" style="2" customWidth="1"/>
    <col min="3" max="3" width="9.140625" style="2"/>
    <col min="4" max="4" width="65" style="2" customWidth="1"/>
    <col min="5" max="5" width="20.28515625" style="2" hidden="1" customWidth="1"/>
    <col min="6" max="6" width="9.140625" style="2" hidden="1" customWidth="1"/>
    <col min="7" max="7" width="9.140625" style="2"/>
    <col min="8" max="8" width="10.42578125" style="2" customWidth="1"/>
    <col min="9" max="9" width="31.7109375" style="2" bestFit="1" customWidth="1"/>
    <col min="10" max="16384" width="9.140625" style="2"/>
  </cols>
  <sheetData>
    <row r="1" spans="1:10" ht="26.25" x14ac:dyDescent="0.4">
      <c r="A1" s="1" t="s">
        <v>181</v>
      </c>
      <c r="B1" s="1" t="s">
        <v>182</v>
      </c>
      <c r="J1" s="3" t="s">
        <v>91</v>
      </c>
    </row>
    <row r="2" spans="1:10" x14ac:dyDescent="0.25">
      <c r="C2" s="3" t="s">
        <v>75</v>
      </c>
      <c r="E2" s="2" t="s">
        <v>80</v>
      </c>
    </row>
    <row r="3" spans="1:10" ht="30" x14ac:dyDescent="0.25">
      <c r="C3" s="15" t="s">
        <v>166</v>
      </c>
      <c r="D3" s="5" t="s">
        <v>167</v>
      </c>
      <c r="E3" s="2">
        <v>0</v>
      </c>
      <c r="H3" s="2" t="s">
        <v>81</v>
      </c>
      <c r="I3" s="2" t="s">
        <v>86</v>
      </c>
      <c r="J3" s="4" cm="1">
        <f t="array" ref="J3">SUM((E9:E12)/16)</f>
        <v>0</v>
      </c>
    </row>
    <row r="4" spans="1:10" ht="30" x14ac:dyDescent="0.25">
      <c r="C4" s="2" t="s">
        <v>76</v>
      </c>
      <c r="D4" s="5" t="s">
        <v>92</v>
      </c>
      <c r="E4" s="2">
        <v>1</v>
      </c>
      <c r="H4" s="2" t="s">
        <v>82</v>
      </c>
      <c r="I4" s="2" t="s">
        <v>87</v>
      </c>
      <c r="J4" s="4">
        <f>SUM(E15:E25)/44</f>
        <v>0</v>
      </c>
    </row>
    <row r="5" spans="1:10" x14ac:dyDescent="0.25">
      <c r="C5" s="2" t="s">
        <v>77</v>
      </c>
      <c r="D5" s="5" t="s">
        <v>93</v>
      </c>
      <c r="E5" s="2">
        <v>2</v>
      </c>
      <c r="H5" s="2" t="s">
        <v>83</v>
      </c>
      <c r="I5" s="2" t="s">
        <v>88</v>
      </c>
      <c r="J5" s="4">
        <f>SUM(E28:E43)/64</f>
        <v>0</v>
      </c>
    </row>
    <row r="6" spans="1:10" x14ac:dyDescent="0.25">
      <c r="C6" s="2" t="s">
        <v>78</v>
      </c>
      <c r="D6" s="5" t="s">
        <v>94</v>
      </c>
      <c r="E6" s="2">
        <v>3</v>
      </c>
      <c r="H6" s="2" t="s">
        <v>84</v>
      </c>
      <c r="I6" s="2" t="s">
        <v>89</v>
      </c>
      <c r="J6" s="4">
        <f>SUM(E46:E65)/80</f>
        <v>0</v>
      </c>
    </row>
    <row r="7" spans="1:10" ht="45" x14ac:dyDescent="0.25">
      <c r="C7" s="2" t="s">
        <v>79</v>
      </c>
      <c r="D7" s="5" t="s">
        <v>95</v>
      </c>
      <c r="E7" s="2">
        <v>4</v>
      </c>
      <c r="H7" s="2" t="s">
        <v>85</v>
      </c>
      <c r="I7" s="2" t="s">
        <v>90</v>
      </c>
      <c r="J7" s="4">
        <f>SUM(E68:E86)/76</f>
        <v>0</v>
      </c>
    </row>
    <row r="8" spans="1:10" x14ac:dyDescent="0.25">
      <c r="A8" s="14" t="s">
        <v>70</v>
      </c>
      <c r="B8" s="13"/>
      <c r="C8" s="12"/>
    </row>
    <row r="9" spans="1:10" ht="30" x14ac:dyDescent="0.25">
      <c r="A9" s="9" t="s">
        <v>0</v>
      </c>
      <c r="B9" s="8" t="s">
        <v>96</v>
      </c>
      <c r="C9" s="10"/>
      <c r="E9" s="6" cm="1">
        <f t="array" ref="E9">_xlfn.IFS(C9=C3,E3,C9=C4,E4,C9=C5,E5,C9=C6,E6,C9=C7,E7,C9=C8,E8)</f>
        <v>0</v>
      </c>
    </row>
    <row r="10" spans="1:10" ht="30" x14ac:dyDescent="0.25">
      <c r="A10" s="9" t="s">
        <v>1</v>
      </c>
      <c r="B10" s="8" t="s">
        <v>97</v>
      </c>
      <c r="C10" s="10"/>
      <c r="E10" s="6" cm="1">
        <f t="array" ref="E10">_xlfn.IFS(C10=C3,E3,C10=C4,E4,C10=C5,E5,C10=C6,E6,C10=C7,E7,C10=C8,E8)</f>
        <v>0</v>
      </c>
    </row>
    <row r="11" spans="1:10" ht="30" x14ac:dyDescent="0.25">
      <c r="A11" s="9" t="s">
        <v>2</v>
      </c>
      <c r="B11" s="8" t="s">
        <v>98</v>
      </c>
      <c r="C11" s="10"/>
      <c r="E11" s="6" cm="1">
        <f t="array" ref="E11">_xlfn.IFS(C11=C3,E3,C11=C4,E4,C11=C5,E5,C11=C6,E6,C11=C7,E7,C11=C8,E8)</f>
        <v>0</v>
      </c>
    </row>
    <row r="12" spans="1:10" x14ac:dyDescent="0.25">
      <c r="A12" s="9" t="s">
        <v>3</v>
      </c>
      <c r="B12" s="8" t="s">
        <v>99</v>
      </c>
      <c r="C12" s="10"/>
      <c r="E12" s="6" cm="1">
        <f t="array" ref="E12">_xlfn.IFS(C12=C3,E3,C12=C4,E4,C12=C5,E5,C12=C6,E6,C12=C7,E7,C12=C8,E8)</f>
        <v>0</v>
      </c>
    </row>
    <row r="13" spans="1:10" x14ac:dyDescent="0.25">
      <c r="A13" s="12"/>
      <c r="B13" s="13"/>
      <c r="C13" s="12"/>
    </row>
    <row r="14" spans="1:10" x14ac:dyDescent="0.25">
      <c r="A14" s="14" t="s">
        <v>71</v>
      </c>
      <c r="B14" s="13"/>
      <c r="C14" s="12"/>
    </row>
    <row r="15" spans="1:10" ht="30" x14ac:dyDescent="0.25">
      <c r="A15" s="9" t="s">
        <v>4</v>
      </c>
      <c r="B15" s="8" t="s">
        <v>100</v>
      </c>
      <c r="C15" s="10"/>
      <c r="E15" s="7" cm="1">
        <f t="array" ref="E15">_xlfn.IFS(C15=C3,E3,C15=C4,E4,C15=C5,E5,C15=C6,E6,C15=C7,E7,C15=C8,E8)</f>
        <v>0</v>
      </c>
    </row>
    <row r="16" spans="1:10" x14ac:dyDescent="0.25">
      <c r="A16" s="9" t="s">
        <v>5</v>
      </c>
      <c r="B16" s="8" t="s">
        <v>101</v>
      </c>
      <c r="C16" s="10"/>
      <c r="E16" s="7" cm="1">
        <f t="array" ref="E16">_xlfn.IFS(C16=C3,E3,C16=C4,E4,C16=C5,E5,C16=C6,E6,C16=C7,E7,C16=C8,E8)</f>
        <v>0</v>
      </c>
    </row>
    <row r="17" spans="1:5" ht="30" x14ac:dyDescent="0.25">
      <c r="A17" s="9" t="s">
        <v>6</v>
      </c>
      <c r="B17" s="8" t="s">
        <v>102</v>
      </c>
      <c r="C17" s="10"/>
      <c r="E17" s="7" cm="1">
        <f t="array" ref="E17">_xlfn.IFS(C17=C3,E3,C17=C4,E4,C17=C5,E5,C17=C6,E6,C17=C7,E7,C17=C8,E8)</f>
        <v>0</v>
      </c>
    </row>
    <row r="18" spans="1:5" x14ac:dyDescent="0.25">
      <c r="A18" s="9" t="s">
        <v>7</v>
      </c>
      <c r="B18" s="8" t="s">
        <v>103</v>
      </c>
      <c r="C18" s="10"/>
      <c r="E18" s="7" cm="1">
        <f t="array" ref="E18">_xlfn.IFS(C18=C3,E3,C18=C4,E4,C18=C5,E5,C18=C6,E6,C18=C7,E7,C18=C8,E8)</f>
        <v>0</v>
      </c>
    </row>
    <row r="19" spans="1:5" x14ac:dyDescent="0.25">
      <c r="A19" s="9" t="s">
        <v>8</v>
      </c>
      <c r="B19" s="8" t="s">
        <v>104</v>
      </c>
      <c r="C19" s="10"/>
      <c r="E19" s="7" cm="1">
        <f t="array" ref="E19">_xlfn.IFS(C19=C3,E3,C19=C4,E4,C19=C5,E5,C19=C6,E6,C19=C7,E7,C19=C8,E8)</f>
        <v>0</v>
      </c>
    </row>
    <row r="20" spans="1:5" x14ac:dyDescent="0.25">
      <c r="A20" s="9" t="s">
        <v>9</v>
      </c>
      <c r="B20" s="8" t="s">
        <v>105</v>
      </c>
      <c r="C20" s="10"/>
      <c r="E20" s="7" cm="1">
        <f t="array" ref="E20">_xlfn.IFS(C20=C3,E3,C20=C4,E4,C20=C5,E5,C20=C6,E6,C20=C7,E7,C20=C8,E8)</f>
        <v>0</v>
      </c>
    </row>
    <row r="21" spans="1:5" ht="30" x14ac:dyDescent="0.25">
      <c r="A21" s="9" t="s">
        <v>10</v>
      </c>
      <c r="B21" s="8" t="s">
        <v>106</v>
      </c>
      <c r="C21" s="10"/>
      <c r="E21" s="7" cm="1">
        <f t="array" ref="E21">_xlfn.IFS(C21=C3,E3,C21=C4,E4,C21=C5,E5,C21=C6,E6,C21=C7,E7,C21=C8,E8)</f>
        <v>0</v>
      </c>
    </row>
    <row r="22" spans="1:5" ht="30" x14ac:dyDescent="0.25">
      <c r="A22" s="9" t="s">
        <v>11</v>
      </c>
      <c r="B22" s="8" t="s">
        <v>107</v>
      </c>
      <c r="C22" s="10"/>
      <c r="E22" s="7" cm="1">
        <f t="array" ref="E22">_xlfn.IFS(C22=C3,E3,C22=C4,E4,C22=C5,E5,C22=C6,E6,C22=C7,E7,C22=C8,E8)</f>
        <v>0</v>
      </c>
    </row>
    <row r="23" spans="1:5" x14ac:dyDescent="0.25">
      <c r="A23" s="9" t="s">
        <v>12</v>
      </c>
      <c r="B23" s="8" t="s">
        <v>110</v>
      </c>
      <c r="C23" s="10"/>
      <c r="E23" s="7" cm="1">
        <f t="array" ref="E23">_xlfn.IFS(C23=C3,E3,C23=C4,E4,C23=C5,E5,C23=C6,E6,C23=C7,E7,C23=C8,E8)</f>
        <v>0</v>
      </c>
    </row>
    <row r="24" spans="1:5" ht="30" x14ac:dyDescent="0.25">
      <c r="A24" s="9" t="s">
        <v>13</v>
      </c>
      <c r="B24" s="8" t="s">
        <v>108</v>
      </c>
      <c r="C24" s="10"/>
      <c r="E24" s="7" cm="1">
        <f t="array" ref="E24">_xlfn.IFS(C24=C3,E3,C24=C4,E4,C24=C5,E5,C24=C6,E6,C24=C7,E7,C24=C8,E8)</f>
        <v>0</v>
      </c>
    </row>
    <row r="25" spans="1:5" ht="30" x14ac:dyDescent="0.25">
      <c r="A25" s="9" t="s">
        <v>14</v>
      </c>
      <c r="B25" s="8" t="s">
        <v>109</v>
      </c>
      <c r="C25" s="10"/>
      <c r="E25" s="7" cm="1">
        <f t="array" ref="E25">_xlfn.IFS(C25=C3,E3,C25=C4,E4,C25=C5,E5,C25=C6,E6,C25=C7,E7,C25=C8,E8)</f>
        <v>0</v>
      </c>
    </row>
    <row r="26" spans="1:5" x14ac:dyDescent="0.25">
      <c r="A26" s="12"/>
      <c r="B26" s="13"/>
      <c r="C26" s="12"/>
    </row>
    <row r="27" spans="1:5" x14ac:dyDescent="0.25">
      <c r="A27" s="14" t="s">
        <v>72</v>
      </c>
      <c r="B27" s="13"/>
      <c r="C27" s="12"/>
    </row>
    <row r="28" spans="1:5" x14ac:dyDescent="0.25">
      <c r="A28" s="9" t="s">
        <v>15</v>
      </c>
      <c r="B28" s="8" t="s">
        <v>111</v>
      </c>
      <c r="C28" s="10"/>
      <c r="E28" s="7" cm="1">
        <f t="array" ref="E28">_xlfn.IFS(C28=C3,E3,C28=C4,E4,C28=C5,E5,C28=C6,E6,C28=C7,E7,C28=C8,E8)</f>
        <v>0</v>
      </c>
    </row>
    <row r="29" spans="1:5" ht="30" x14ac:dyDescent="0.25">
      <c r="A29" s="9" t="s">
        <v>16</v>
      </c>
      <c r="B29" s="8" t="s">
        <v>113</v>
      </c>
      <c r="C29" s="10"/>
      <c r="E29" s="7" cm="1">
        <f t="array" ref="E29">_xlfn.IFS(C29=C3,E3,C29=C4,E4,C29=C5,E5,C29=C6,E6,C29=C7,E7,C29=C8,E8)</f>
        <v>0</v>
      </c>
    </row>
    <row r="30" spans="1:5" ht="30" x14ac:dyDescent="0.25">
      <c r="A30" s="9" t="s">
        <v>17</v>
      </c>
      <c r="B30" s="8" t="s">
        <v>112</v>
      </c>
      <c r="C30" s="10"/>
      <c r="E30" s="7" cm="1">
        <f t="array" ref="E30">_xlfn.IFS(C30=C3,E3,C30=C4,E4,C30=C5,E5,C30=C6,E6,C30=C7,E7,C30=C8,E8)</f>
        <v>0</v>
      </c>
    </row>
    <row r="31" spans="1:5" x14ac:dyDescent="0.25">
      <c r="A31" s="9" t="s">
        <v>18</v>
      </c>
      <c r="B31" s="8" t="s">
        <v>114</v>
      </c>
      <c r="C31" s="10"/>
      <c r="E31" s="7" cm="1">
        <f t="array" ref="E31">_xlfn.IFS(C31=C3,E3,C31=C4,E4,C31=C5,E5,C31=C6,E6,C31=C7,E7,C31=C8,E8)</f>
        <v>0</v>
      </c>
    </row>
    <row r="32" spans="1:5" ht="30" x14ac:dyDescent="0.25">
      <c r="A32" s="9" t="s">
        <v>19</v>
      </c>
      <c r="B32" s="8" t="s">
        <v>115</v>
      </c>
      <c r="C32" s="10"/>
      <c r="E32" s="7" cm="1">
        <f t="array" ref="E32">_xlfn.IFS(C32=C3,E3,C32=C4,E4,C32=C5,E5,C32=C6,E6,C32=C7,E7,C32=C8,E8)</f>
        <v>0</v>
      </c>
    </row>
    <row r="33" spans="1:5" x14ac:dyDescent="0.25">
      <c r="A33" s="9" t="s">
        <v>20</v>
      </c>
      <c r="B33" s="8" t="s">
        <v>116</v>
      </c>
      <c r="C33" s="10"/>
      <c r="E33" s="7" cm="1">
        <f t="array" ref="E33">_xlfn.IFS(C33=C3,E3,C33=C4,E4,C33=C5,E5,C33=C6,E6,C33=C7,E7,C33=C8,E8)</f>
        <v>0</v>
      </c>
    </row>
    <row r="34" spans="1:5" x14ac:dyDescent="0.25">
      <c r="A34" s="9" t="s">
        <v>21</v>
      </c>
      <c r="B34" s="11" t="s">
        <v>120</v>
      </c>
      <c r="C34" s="10"/>
      <c r="E34" s="7" cm="1">
        <f t="array" ref="E34">_xlfn.IFS(C34=C3,E3,C34=C4,E4,C34=C5,E5,C34=C6,E6,C34=C7,E7,C34=C8,E8)</f>
        <v>0</v>
      </c>
    </row>
    <row r="35" spans="1:5" x14ac:dyDescent="0.25">
      <c r="A35" s="9" t="s">
        <v>22</v>
      </c>
      <c r="B35" s="8" t="s">
        <v>117</v>
      </c>
      <c r="C35" s="10"/>
      <c r="E35" s="7" cm="1">
        <f t="array" ref="E35">_xlfn.IFS(C35=C3,E3,C35=C4,E4,C35=C5,E5,C35=C6,E6,C35=C7,E7,C35=C8,E8)</f>
        <v>0</v>
      </c>
    </row>
    <row r="36" spans="1:5" x14ac:dyDescent="0.25">
      <c r="A36" s="9" t="s">
        <v>23</v>
      </c>
      <c r="B36" s="8" t="s">
        <v>118</v>
      </c>
      <c r="C36" s="10"/>
      <c r="E36" s="7" cm="1">
        <f t="array" ref="E36">_xlfn.IFS(C36=C3,E3,C36=C4,E4,C36=C5,E5,C36=C6,E6,C36=C7,E7,C36=C8,E8)</f>
        <v>0</v>
      </c>
    </row>
    <row r="37" spans="1:5" x14ac:dyDescent="0.25">
      <c r="A37" s="9" t="s">
        <v>24</v>
      </c>
      <c r="B37" s="8" t="s">
        <v>119</v>
      </c>
      <c r="C37" s="10"/>
      <c r="E37" s="7" cm="1">
        <f t="array" ref="E37">_xlfn.IFS(C37=C3,E3,C37=C4,E4,C37=C5,E5,C37=C6,E6,C37=C7,E7,C37=C8,E8)</f>
        <v>0</v>
      </c>
    </row>
    <row r="38" spans="1:5" x14ac:dyDescent="0.25">
      <c r="A38" s="9" t="s">
        <v>25</v>
      </c>
      <c r="B38" s="8" t="s">
        <v>121</v>
      </c>
      <c r="C38" s="10"/>
      <c r="E38" s="7" cm="1">
        <f t="array" ref="E38">_xlfn.IFS(C38=C3,E3,C38=C4,E4,C38=C5,E5,C38=C6,E6,C38=C7,E7,C38=C8,E8)</f>
        <v>0</v>
      </c>
    </row>
    <row r="39" spans="1:5" x14ac:dyDescent="0.25">
      <c r="A39" s="9" t="s">
        <v>26</v>
      </c>
      <c r="B39" s="8" t="s">
        <v>122</v>
      </c>
      <c r="C39" s="10"/>
      <c r="E39" s="7" cm="1">
        <f t="array" ref="E39">_xlfn.IFS(C39=C3,E3,C39=C4,E4,C39=C5,E5,C39=C6,E6,C39=C7,E7,C39=C8,E8)</f>
        <v>0</v>
      </c>
    </row>
    <row r="40" spans="1:5" x14ac:dyDescent="0.25">
      <c r="A40" s="9" t="s">
        <v>27</v>
      </c>
      <c r="B40" s="8" t="s">
        <v>123</v>
      </c>
      <c r="C40" s="10"/>
      <c r="E40" s="7" cm="1">
        <f t="array" ref="E40">_xlfn.IFS(C40=C3,E3,C40=C4,E4,C40=C5,E5,C40=C6,E6,C40=C7,E7,C40=C8,E8)</f>
        <v>0</v>
      </c>
    </row>
    <row r="41" spans="1:5" ht="30" x14ac:dyDescent="0.25">
      <c r="A41" s="9" t="s">
        <v>28</v>
      </c>
      <c r="B41" s="8" t="s">
        <v>124</v>
      </c>
      <c r="C41" s="10"/>
      <c r="E41" s="7" cm="1">
        <f t="array" ref="E41">_xlfn.IFS(C41=C3,E3,C41=C4,E4,C41=C5,E5,C41=C6,E6,C41=C7,E7,C41=C8,E8)</f>
        <v>0</v>
      </c>
    </row>
    <row r="42" spans="1:5" ht="30" x14ac:dyDescent="0.25">
      <c r="A42" s="9" t="s">
        <v>29</v>
      </c>
      <c r="B42" s="8" t="s">
        <v>125</v>
      </c>
      <c r="C42" s="10"/>
      <c r="E42" s="7" cm="1">
        <f t="array" ref="E42">_xlfn.IFS(C42=C3,E3,C42=C4,E4,C42=C5,E5,C42=C6,E6,C42=C7,E7,C42=C8,E8)</f>
        <v>0</v>
      </c>
    </row>
    <row r="43" spans="1:5" x14ac:dyDescent="0.25">
      <c r="A43" s="9" t="s">
        <v>30</v>
      </c>
      <c r="B43" s="8" t="s">
        <v>165</v>
      </c>
      <c r="C43" s="10"/>
      <c r="E43" s="7" cm="1">
        <f t="array" ref="E43">_xlfn.IFS(C43=C3,E3,C43=C4,E4,C43=C5,E5,C43=C6,E6,C43=C7,E7,C43=C8,E8)</f>
        <v>0</v>
      </c>
    </row>
    <row r="44" spans="1:5" x14ac:dyDescent="0.25">
      <c r="A44" s="12"/>
      <c r="B44" s="13"/>
      <c r="C44" s="12"/>
    </row>
    <row r="45" spans="1:5" x14ac:dyDescent="0.25">
      <c r="A45" s="14" t="s">
        <v>73</v>
      </c>
      <c r="B45" s="13"/>
      <c r="C45" s="12"/>
    </row>
    <row r="46" spans="1:5" ht="30" x14ac:dyDescent="0.25">
      <c r="A46" s="9" t="s">
        <v>31</v>
      </c>
      <c r="B46" s="8" t="s">
        <v>126</v>
      </c>
      <c r="C46" s="10"/>
      <c r="E46" s="7" cm="1">
        <f t="array" ref="E46">_xlfn.IFS(C46=C3,E3,C46=C4,E4,C46=C5,E5,C46=C6,E6,C46=C7,E7,C46=C8,E8)</f>
        <v>0</v>
      </c>
    </row>
    <row r="47" spans="1:5" x14ac:dyDescent="0.25">
      <c r="A47" s="9" t="s">
        <v>32</v>
      </c>
      <c r="B47" s="8" t="s">
        <v>127</v>
      </c>
      <c r="C47" s="10"/>
      <c r="E47" s="7" cm="1">
        <f t="array" ref="E47">_xlfn.IFS(C47=C3,E3,C47=C4,E4,C47=C5,E5,C47=C6,E6,C47=C7,E7,C47=C8,E8)</f>
        <v>0</v>
      </c>
    </row>
    <row r="48" spans="1:5" ht="30" x14ac:dyDescent="0.25">
      <c r="A48" s="9" t="s">
        <v>33</v>
      </c>
      <c r="B48" s="8" t="s">
        <v>128</v>
      </c>
      <c r="C48" s="10"/>
      <c r="E48" s="7" cm="1">
        <f t="array" ref="E48">_xlfn.IFS(C48=C3,E3,C48=C4,E4,C48=C5,E5,C48=C6,E6,C48=C7,E7,C48=C8,E8)</f>
        <v>0</v>
      </c>
    </row>
    <row r="49" spans="1:5" ht="30" x14ac:dyDescent="0.25">
      <c r="A49" s="9" t="s">
        <v>34</v>
      </c>
      <c r="B49" s="11" t="s">
        <v>131</v>
      </c>
      <c r="C49" s="10"/>
      <c r="E49" s="7" cm="1">
        <f t="array" ref="E49">_xlfn.IFS(C49=C3,E3,C49=C4,E4,C49=C5,E5,C49=C6,E6,C49=C7,E7,C49=C8,E8)</f>
        <v>0</v>
      </c>
    </row>
    <row r="50" spans="1:5" ht="30" x14ac:dyDescent="0.25">
      <c r="A50" s="9" t="s">
        <v>35</v>
      </c>
      <c r="B50" s="8" t="s">
        <v>129</v>
      </c>
      <c r="C50" s="10"/>
      <c r="E50" s="7" cm="1">
        <f t="array" ref="E50">_xlfn.IFS(C50=C3,E3,C50=C4,E4,C50=C5,E5,C50=C6,E6,C50=C7,E7,C50=C8,E8)</f>
        <v>0</v>
      </c>
    </row>
    <row r="51" spans="1:5" x14ac:dyDescent="0.25">
      <c r="A51" s="9" t="s">
        <v>36</v>
      </c>
      <c r="B51" s="8" t="s">
        <v>130</v>
      </c>
      <c r="C51" s="10"/>
      <c r="E51" s="7" cm="1">
        <f t="array" ref="E51">_xlfn.IFS(C51=C3,E3,C51=C4,E4,C51=C5,E5,C51=C6,E6,C51=C7,E7,C51=C8,E8)</f>
        <v>0</v>
      </c>
    </row>
    <row r="52" spans="1:5" ht="30" x14ac:dyDescent="0.25">
      <c r="A52" s="9" t="s">
        <v>37</v>
      </c>
      <c r="B52" s="8" t="s">
        <v>132</v>
      </c>
      <c r="C52" s="10"/>
      <c r="E52" s="7" cm="1">
        <f t="array" ref="E52">_xlfn.IFS(C52=C3,E3,C52=C4,E4,C52=C5,E5,C52=C6,E6,C52=C7,E7,C52=C8,E8)</f>
        <v>0</v>
      </c>
    </row>
    <row r="53" spans="1:5" x14ac:dyDescent="0.25">
      <c r="A53" s="9" t="s">
        <v>38</v>
      </c>
      <c r="B53" s="8" t="s">
        <v>133</v>
      </c>
      <c r="C53" s="10"/>
      <c r="E53" s="7" cm="1">
        <f t="array" ref="E53">_xlfn.IFS(C53=C3,E3,C53=C4,E4,C53=C5,E5,C53=C6,E6,C53=C7,E7,C53=C8,E8)</f>
        <v>0</v>
      </c>
    </row>
    <row r="54" spans="1:5" ht="30" x14ac:dyDescent="0.25">
      <c r="A54" s="9" t="s">
        <v>39</v>
      </c>
      <c r="B54" s="8" t="s">
        <v>134</v>
      </c>
      <c r="C54" s="10"/>
      <c r="E54" s="7" cm="1">
        <f t="array" ref="E54">_xlfn.IFS(C54=C3,E3,C54=C4,E4,C54=C5,E5,C54=C6,E6,C54=C7,E7,C54=C8,E8)</f>
        <v>0</v>
      </c>
    </row>
    <row r="55" spans="1:5" ht="30" x14ac:dyDescent="0.25">
      <c r="A55" s="9" t="s">
        <v>40</v>
      </c>
      <c r="B55" s="8" t="s">
        <v>135</v>
      </c>
      <c r="C55" s="10"/>
      <c r="E55" s="7" cm="1">
        <f t="array" ref="E55">_xlfn.IFS(C55=C3,E3,C55=C4,E4,C55=C5,E5,C55=C6,E6,C55=C7,E7,C55=C8,E8)</f>
        <v>0</v>
      </c>
    </row>
    <row r="56" spans="1:5" ht="30" x14ac:dyDescent="0.25">
      <c r="A56" s="9" t="s">
        <v>41</v>
      </c>
      <c r="B56" s="8" t="s">
        <v>136</v>
      </c>
      <c r="C56" s="10"/>
      <c r="E56" s="7" cm="1">
        <f t="array" ref="E56">_xlfn.IFS(C56=C3,E3,C56=C4,E4,C56=C5,E5,C56=C6,E6,C56=C7,E7,C56=C8,E8)</f>
        <v>0</v>
      </c>
    </row>
    <row r="57" spans="1:5" ht="30" x14ac:dyDescent="0.25">
      <c r="A57" s="9" t="s">
        <v>42</v>
      </c>
      <c r="B57" s="8" t="s">
        <v>137</v>
      </c>
      <c r="C57" s="10"/>
      <c r="E57" s="7" cm="1">
        <f t="array" ref="E57">_xlfn.IFS(C57=C3,E3,C57=C4,E4,C57=C5,E5,C57=C6,E6,C57=C7,E7,C57=C8,E8)</f>
        <v>0</v>
      </c>
    </row>
    <row r="58" spans="1:5" x14ac:dyDescent="0.25">
      <c r="A58" s="9" t="s">
        <v>43</v>
      </c>
      <c r="B58" s="8" t="s">
        <v>138</v>
      </c>
      <c r="C58" s="10"/>
      <c r="E58" s="7" cm="1">
        <f t="array" ref="E58">_xlfn.IFS(C58=C3,E3,C58=C4,E4,C58=C5,E5,C58=C6,E6,C58=C7,E7,C58=C8,E8)</f>
        <v>0</v>
      </c>
    </row>
    <row r="59" spans="1:5" x14ac:dyDescent="0.25">
      <c r="A59" s="9" t="s">
        <v>44</v>
      </c>
      <c r="B59" s="8" t="s">
        <v>139</v>
      </c>
      <c r="C59" s="10"/>
      <c r="E59" s="7" cm="1">
        <f t="array" ref="E59">_xlfn.IFS(C59=C3,E3,C59=C4,E4,C59=C5,E5,C59=C6,E6,C59=C7,E7,C59=C8,E8)</f>
        <v>0</v>
      </c>
    </row>
    <row r="60" spans="1:5" x14ac:dyDescent="0.25">
      <c r="A60" s="9" t="s">
        <v>45</v>
      </c>
      <c r="B60" s="8" t="s">
        <v>140</v>
      </c>
      <c r="C60" s="10"/>
      <c r="E60" s="7" cm="1">
        <f t="array" ref="E60">_xlfn.IFS(C60=C3,E3,C60=C4,E4,C60=C5,E5,C60=C6,E6,C60=C7,E7,C60=C8,E8)</f>
        <v>0</v>
      </c>
    </row>
    <row r="61" spans="1:5" x14ac:dyDescent="0.25">
      <c r="A61" s="9" t="s">
        <v>46</v>
      </c>
      <c r="B61" s="8" t="s">
        <v>141</v>
      </c>
      <c r="C61" s="10"/>
      <c r="E61" s="7" cm="1">
        <f t="array" ref="E61">_xlfn.IFS(C61=C3,E3,C61=C4,E4,C61=C5,E5,C61=C6,E6,C61=C7,E7,C61=C8,E8)</f>
        <v>0</v>
      </c>
    </row>
    <row r="62" spans="1:5" ht="30" x14ac:dyDescent="0.25">
      <c r="A62" s="9" t="s">
        <v>47</v>
      </c>
      <c r="B62" s="8" t="s">
        <v>142</v>
      </c>
      <c r="C62" s="10"/>
      <c r="E62" s="7" cm="1">
        <f t="array" ref="E62">_xlfn.IFS(C62=C3,E3,C62=C4,E4,C62=C5,E5,C62=C6,E6,C62=C7,E7,C62=C8,E8)</f>
        <v>0</v>
      </c>
    </row>
    <row r="63" spans="1:5" x14ac:dyDescent="0.25">
      <c r="A63" s="9" t="s">
        <v>48</v>
      </c>
      <c r="B63" s="8" t="s">
        <v>143</v>
      </c>
      <c r="C63" s="10"/>
      <c r="E63" s="7" cm="1">
        <f t="array" ref="E63">_xlfn.IFS(C63=C3,E3,C63=C4,E4,C63=C5,E5,C63=C6,E6,C63=C7,E7,C63=C8,E8)</f>
        <v>0</v>
      </c>
    </row>
    <row r="64" spans="1:5" ht="30" x14ac:dyDescent="0.25">
      <c r="A64" s="9" t="s">
        <v>49</v>
      </c>
      <c r="B64" s="8" t="s">
        <v>144</v>
      </c>
      <c r="C64" s="10"/>
      <c r="E64" s="7" cm="1">
        <f t="array" ref="E64">_xlfn.IFS(C64=C3,E3,C64=C4,E4,C64=C5,E5,C64=C6,E6,C64=C7,E7,C64=C8,E8)</f>
        <v>0</v>
      </c>
    </row>
    <row r="65" spans="1:5" x14ac:dyDescent="0.25">
      <c r="A65" s="9" t="s">
        <v>50</v>
      </c>
      <c r="B65" s="8" t="s">
        <v>145</v>
      </c>
      <c r="C65" s="10"/>
      <c r="E65" s="7" cm="1">
        <f t="array" ref="E65">_xlfn.IFS(C65=C3,E3,C65=C4,E4,C65=C5,E5,C65=C6,E6,C65=C7,E7,C65=C8,E8)</f>
        <v>0</v>
      </c>
    </row>
    <row r="66" spans="1:5" x14ac:dyDescent="0.25">
      <c r="A66" s="12"/>
      <c r="B66" s="13"/>
      <c r="C66" s="12"/>
    </row>
    <row r="67" spans="1:5" s="12" customFormat="1" x14ac:dyDescent="0.25">
      <c r="A67" s="14" t="s">
        <v>74</v>
      </c>
      <c r="B67" s="13"/>
    </row>
    <row r="68" spans="1:5" ht="30" x14ac:dyDescent="0.25">
      <c r="A68" s="9" t="s">
        <v>51</v>
      </c>
      <c r="B68" s="8" t="s">
        <v>146</v>
      </c>
      <c r="C68" s="10"/>
      <c r="E68" s="7" cm="1">
        <f t="array" ref="E68">_xlfn.IFS(C68=C3,E3,C68=C4,E4,C68=C5,E5,C68=C6,E6,C68=C7,E7,C68=C8,E8)</f>
        <v>0</v>
      </c>
    </row>
    <row r="69" spans="1:5" ht="30" x14ac:dyDescent="0.25">
      <c r="A69" s="9" t="s">
        <v>52</v>
      </c>
      <c r="B69" s="8" t="s">
        <v>147</v>
      </c>
      <c r="C69" s="10"/>
      <c r="E69" s="7" cm="1">
        <f t="array" ref="E69">_xlfn.IFS(C69=C3,E3,C69=C4,E4,C69=C5,E5,C69=C6,E6,C69=C7,E7,C69=C8,E8)</f>
        <v>0</v>
      </c>
    </row>
    <row r="70" spans="1:5" ht="30" x14ac:dyDescent="0.25">
      <c r="A70" s="9" t="s">
        <v>53</v>
      </c>
      <c r="B70" s="8" t="s">
        <v>148</v>
      </c>
      <c r="C70" s="10"/>
      <c r="E70" s="7" cm="1">
        <f t="array" ref="E70">_xlfn.IFS(C70=C3,E3,C70=C4,E4,C70=C5,E5,C70=C6,E6,C70=C7,E7,C70=C8,E8)</f>
        <v>0</v>
      </c>
    </row>
    <row r="71" spans="1:5" ht="30" x14ac:dyDescent="0.25">
      <c r="A71" s="9" t="s">
        <v>54</v>
      </c>
      <c r="B71" s="8" t="s">
        <v>149</v>
      </c>
      <c r="C71" s="10"/>
      <c r="E71" s="7" cm="1">
        <f t="array" ref="E71">_xlfn.IFS(C71=C3,E3,C71=C4,E4,C71=C5,E5,C71=C6,E6,C71=C7,E7,C71=C8,E8)</f>
        <v>0</v>
      </c>
    </row>
    <row r="72" spans="1:5" x14ac:dyDescent="0.25">
      <c r="A72" s="9" t="s">
        <v>55</v>
      </c>
      <c r="B72" s="8" t="s">
        <v>150</v>
      </c>
      <c r="C72" s="10"/>
      <c r="E72" s="7" cm="1">
        <f t="array" ref="E72">_xlfn.IFS(C72=C3,E3,C72=C4,E4,C72=C5,E5,C72=C6,E6,C72=C7,E7,C72=C8,E8)</f>
        <v>0</v>
      </c>
    </row>
    <row r="73" spans="1:5" ht="30" x14ac:dyDescent="0.25">
      <c r="A73" s="9" t="s">
        <v>56</v>
      </c>
      <c r="B73" s="8" t="s">
        <v>151</v>
      </c>
      <c r="C73" s="10"/>
      <c r="E73" s="7" cm="1">
        <f t="array" ref="E73">_xlfn.IFS(C73=C3,E3,C73=C4,E4,C73=C5,E5,C73=C6,E6,C73=C7,E7,C73=C8,E8)</f>
        <v>0</v>
      </c>
    </row>
    <row r="74" spans="1:5" ht="30" x14ac:dyDescent="0.25">
      <c r="A74" s="9" t="s">
        <v>57</v>
      </c>
      <c r="B74" s="8" t="s">
        <v>152</v>
      </c>
      <c r="C74" s="10"/>
      <c r="E74" s="7" cm="1">
        <f t="array" ref="E74">_xlfn.IFS(C74=C3,E3,C74=C4,E4,C74=C5,E5,C74=C6,E6,C74=C7,E7,C74=C8,E8)</f>
        <v>0</v>
      </c>
    </row>
    <row r="75" spans="1:5" x14ac:dyDescent="0.25">
      <c r="A75" s="9" t="s">
        <v>58</v>
      </c>
      <c r="B75" s="8" t="s">
        <v>153</v>
      </c>
      <c r="C75" s="10"/>
      <c r="E75" s="7" cm="1">
        <f t="array" ref="E75">_xlfn.IFS(C75=C3,E3,C75=C4,E4,C75=C5,E5,C75=C6,E6,C75=C7,E7,C75=C8,E8)</f>
        <v>0</v>
      </c>
    </row>
    <row r="76" spans="1:5" ht="30" x14ac:dyDescent="0.25">
      <c r="A76" s="9" t="s">
        <v>59</v>
      </c>
      <c r="B76" s="8" t="s">
        <v>154</v>
      </c>
      <c r="C76" s="10"/>
      <c r="E76" s="7" cm="1">
        <f t="array" ref="E76">_xlfn.IFS(C76=C3,E3,C76=C4,E4,C76=C5,E5,C76=C6,E6,C76=C7,E7,C76=C8,E8)</f>
        <v>0</v>
      </c>
    </row>
    <row r="77" spans="1:5" x14ac:dyDescent="0.25">
      <c r="A77" s="9" t="s">
        <v>60</v>
      </c>
      <c r="B77" s="8" t="s">
        <v>155</v>
      </c>
      <c r="C77" s="10"/>
      <c r="E77" s="7" cm="1">
        <f t="array" ref="E77">_xlfn.IFS(C77=C3,E3,C77=C4,E4,C77=C5,E5,C77=C6,E6,C77=C7,E7,C77=C8,E8)</f>
        <v>0</v>
      </c>
    </row>
    <row r="78" spans="1:5" x14ac:dyDescent="0.25">
      <c r="A78" s="9" t="s">
        <v>61</v>
      </c>
      <c r="B78" s="8" t="s">
        <v>156</v>
      </c>
      <c r="C78" s="10"/>
      <c r="E78" s="7" cm="1">
        <f t="array" ref="E78">_xlfn.IFS(C78=C3,E3,C78=C4,E4,C78=C5,E5,C78=C6,E6,C78=C7,E7,C78=C8,E8)</f>
        <v>0</v>
      </c>
    </row>
    <row r="79" spans="1:5" ht="30" x14ac:dyDescent="0.25">
      <c r="A79" s="9" t="s">
        <v>62</v>
      </c>
      <c r="B79" s="8" t="s">
        <v>157</v>
      </c>
      <c r="C79" s="10"/>
      <c r="E79" s="7" cm="1">
        <f t="array" ref="E79">_xlfn.IFS(C79=C3,E3,C79=C4,E4,C79=C5,E5,C79=C6,E6,C79=C7,E7,C79=C8,E8)</f>
        <v>0</v>
      </c>
    </row>
    <row r="80" spans="1:5" x14ac:dyDescent="0.25">
      <c r="A80" s="9" t="s">
        <v>63</v>
      </c>
      <c r="B80" s="8" t="s">
        <v>158</v>
      </c>
      <c r="C80" s="10"/>
      <c r="E80" s="7" cm="1">
        <f t="array" ref="E80">_xlfn.IFS(C80=C3,E3,C80=C4,E4,C80=C5,E5,C80=C6,E6,C80=C7,E7,C80=C8,E8)</f>
        <v>0</v>
      </c>
    </row>
    <row r="81" spans="1:5" ht="30" x14ac:dyDescent="0.25">
      <c r="A81" s="9" t="s">
        <v>64</v>
      </c>
      <c r="B81" s="8" t="s">
        <v>159</v>
      </c>
      <c r="C81" s="10"/>
      <c r="E81" s="7" cm="1">
        <f t="array" ref="E81">_xlfn.IFS(C81=C3,E3,C81=C4,E4,C81=C5,E5,C81=C6,E6,C81=C7,E7,C81=C8,E8)</f>
        <v>0</v>
      </c>
    </row>
    <row r="82" spans="1:5" x14ac:dyDescent="0.25">
      <c r="A82" s="9" t="s">
        <v>65</v>
      </c>
      <c r="B82" s="8" t="s">
        <v>160</v>
      </c>
      <c r="C82" s="10"/>
      <c r="E82" s="7" cm="1">
        <f t="array" ref="E82">_xlfn.IFS(C82=C3,E3,C82=C4,E4,C82=C5,E5,C82=C6,E6,C82=C7,E7,C82=C8,E8)</f>
        <v>0</v>
      </c>
    </row>
    <row r="83" spans="1:5" ht="30" x14ac:dyDescent="0.25">
      <c r="A83" s="9" t="s">
        <v>66</v>
      </c>
      <c r="B83" s="8" t="s">
        <v>161</v>
      </c>
      <c r="C83" s="10"/>
      <c r="E83" s="7" cm="1">
        <f t="array" ref="E83">_xlfn.IFS(C83=C3,E3,C83=C4,E4,C83=C5,E5,C83=C6,E6,C83=C7,E7,C83=C8,E8)</f>
        <v>0</v>
      </c>
    </row>
    <row r="84" spans="1:5" ht="30" x14ac:dyDescent="0.25">
      <c r="A84" s="9" t="s">
        <v>67</v>
      </c>
      <c r="B84" s="8" t="s">
        <v>162</v>
      </c>
      <c r="C84" s="10"/>
      <c r="E84" s="7" cm="1">
        <f t="array" ref="E84">_xlfn.IFS(C84=C3,E3,C84=C4,E4,C84=C5,E5,C84=C6,E6,C84=C7,E7,C84=C8,E8)</f>
        <v>0</v>
      </c>
    </row>
    <row r="85" spans="1:5" x14ac:dyDescent="0.25">
      <c r="A85" s="9" t="s">
        <v>68</v>
      </c>
      <c r="B85" s="8" t="s">
        <v>163</v>
      </c>
      <c r="C85" s="10"/>
      <c r="E85" s="7" cm="1">
        <f t="array" ref="E85">_xlfn.IFS(C85=C3,E3,C85=C4,E4,C85=C5,E5,C85=C6,E6,C85=C7,E7,C85=C8,E8)</f>
        <v>0</v>
      </c>
    </row>
    <row r="86" spans="1:5" x14ac:dyDescent="0.25">
      <c r="A86" s="9" t="s">
        <v>69</v>
      </c>
      <c r="B86" s="8" t="s">
        <v>164</v>
      </c>
      <c r="C86" s="10"/>
      <c r="E86" s="7" cm="1">
        <f t="array" ref="E86">_xlfn.IFS(C86=C3,E3,C86=C4,E4,C86=C5,E5,C86=C6,E6,C86=C7,E7,C86=C8,E8)</f>
        <v>0</v>
      </c>
    </row>
  </sheetData>
  <sheetProtection algorithmName="SHA-512" hashValue="M3oE6lIjxZrOzvZ7igA+a8hb7eJ8UPQvce+mX11oDNXS7pS2xKv+6rPCxqSr2KI4Z6EeioRbMy102s/Jqpdp6Q==" saltValue="9pmEHuKLG3vdaXLzK+glBA==" spinCount="100000" sheet="1" objects="1" scenarios="1" selectLockedCells="1"/>
  <dataValidations count="1">
    <dataValidation type="list" allowBlank="1" showInputMessage="1" showErrorMessage="1" sqref="C28:C43 C15:C25 C68:C86 C46:C65 C9:C12" xr:uid="{70BDAC26-68CA-4185-8472-3FA939969E18}">
      <formula1>$C$3:$C$7</formula1>
    </dataValidation>
  </dataValidations>
  <pageMargins left="0.7" right="0.7" top="0.75" bottom="0.75" header="0.3" footer="0.3"/>
  <pageSetup paperSize="9"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DC73F-6AE7-405C-8591-FAF4E08266C4}">
  <dimension ref="A1:J86"/>
  <sheetViews>
    <sheetView zoomScaleNormal="100" workbookViewId="0">
      <pane ySplit="7" topLeftCell="A30" activePane="bottomLeft" state="frozen"/>
      <selection pane="bottomLeft" activeCell="C18" sqref="C18"/>
    </sheetView>
  </sheetViews>
  <sheetFormatPr defaultRowHeight="15" x14ac:dyDescent="0.25"/>
  <cols>
    <col min="1" max="1" width="34.7109375" style="2" customWidth="1"/>
    <col min="2" max="2" width="81.7109375" style="2" customWidth="1"/>
    <col min="3" max="3" width="9.140625" style="2"/>
    <col min="4" max="4" width="65" style="2" customWidth="1"/>
    <col min="5" max="5" width="20.28515625" style="2" hidden="1" customWidth="1"/>
    <col min="6" max="6" width="9.140625" style="2" hidden="1" customWidth="1"/>
    <col min="7" max="7" width="9.140625" style="2"/>
    <col min="8" max="8" width="10.42578125" style="2" customWidth="1"/>
    <col min="9" max="9" width="31.7109375" style="2" bestFit="1" customWidth="1"/>
    <col min="10" max="16384" width="9.140625" style="2"/>
  </cols>
  <sheetData>
    <row r="1" spans="1:10" ht="26.25" x14ac:dyDescent="0.4">
      <c r="A1" s="1" t="s">
        <v>181</v>
      </c>
      <c r="B1" s="1" t="s">
        <v>182</v>
      </c>
      <c r="J1" s="3" t="s">
        <v>91</v>
      </c>
    </row>
    <row r="2" spans="1:10" x14ac:dyDescent="0.25">
      <c r="C2" s="3" t="s">
        <v>75</v>
      </c>
      <c r="E2" s="2" t="s">
        <v>80</v>
      </c>
    </row>
    <row r="3" spans="1:10" ht="30" x14ac:dyDescent="0.25">
      <c r="C3" s="15" t="s">
        <v>166</v>
      </c>
      <c r="D3" s="5" t="s">
        <v>167</v>
      </c>
      <c r="E3" s="2">
        <v>0</v>
      </c>
      <c r="H3" s="2" t="s">
        <v>81</v>
      </c>
      <c r="I3" s="2" t="s">
        <v>86</v>
      </c>
      <c r="J3" s="4" cm="1">
        <f t="array" ref="J3">SUM((E9:E12)/16)</f>
        <v>0</v>
      </c>
    </row>
    <row r="4" spans="1:10" ht="30" x14ac:dyDescent="0.25">
      <c r="C4" s="2" t="s">
        <v>76</v>
      </c>
      <c r="D4" s="5" t="s">
        <v>92</v>
      </c>
      <c r="E4" s="2">
        <v>1</v>
      </c>
      <c r="H4" s="2" t="s">
        <v>82</v>
      </c>
      <c r="I4" s="2" t="s">
        <v>87</v>
      </c>
      <c r="J4" s="4">
        <f>SUM(E15:E25)/44</f>
        <v>0</v>
      </c>
    </row>
    <row r="5" spans="1:10" x14ac:dyDescent="0.25">
      <c r="C5" s="2" t="s">
        <v>77</v>
      </c>
      <c r="D5" s="5" t="s">
        <v>93</v>
      </c>
      <c r="E5" s="2">
        <v>2</v>
      </c>
      <c r="H5" s="2" t="s">
        <v>83</v>
      </c>
      <c r="I5" s="2" t="s">
        <v>88</v>
      </c>
      <c r="J5" s="4">
        <f>SUM(E28:E43)/64</f>
        <v>0</v>
      </c>
    </row>
    <row r="6" spans="1:10" x14ac:dyDescent="0.25">
      <c r="C6" s="2" t="s">
        <v>78</v>
      </c>
      <c r="D6" s="5" t="s">
        <v>94</v>
      </c>
      <c r="E6" s="2">
        <v>3</v>
      </c>
      <c r="H6" s="2" t="s">
        <v>84</v>
      </c>
      <c r="I6" s="2" t="s">
        <v>89</v>
      </c>
      <c r="J6" s="4">
        <f>SUM(E46:E65)/80</f>
        <v>0</v>
      </c>
    </row>
    <row r="7" spans="1:10" ht="45" x14ac:dyDescent="0.25">
      <c r="C7" s="2" t="s">
        <v>79</v>
      </c>
      <c r="D7" s="5" t="s">
        <v>95</v>
      </c>
      <c r="E7" s="2">
        <v>4</v>
      </c>
      <c r="H7" s="2" t="s">
        <v>85</v>
      </c>
      <c r="I7" s="2" t="s">
        <v>90</v>
      </c>
      <c r="J7" s="4">
        <f>SUM(E68:E86)/76</f>
        <v>0</v>
      </c>
    </row>
    <row r="8" spans="1:10" x14ac:dyDescent="0.25">
      <c r="A8" s="14" t="s">
        <v>70</v>
      </c>
      <c r="B8" s="13"/>
      <c r="C8" s="12"/>
    </row>
    <row r="9" spans="1:10" ht="30" x14ac:dyDescent="0.25">
      <c r="A9" s="9" t="s">
        <v>0</v>
      </c>
      <c r="B9" s="8" t="s">
        <v>96</v>
      </c>
      <c r="C9" s="10"/>
      <c r="E9" s="6" cm="1">
        <f t="array" ref="E9">_xlfn.IFS(C9=C3,E3,C9=C4,E4,C9=C5,E5,C9=C6,E6,C9=C7,E7,C9=C8,E8)</f>
        <v>0</v>
      </c>
    </row>
    <row r="10" spans="1:10" ht="30" x14ac:dyDescent="0.25">
      <c r="A10" s="9" t="s">
        <v>1</v>
      </c>
      <c r="B10" s="8" t="s">
        <v>97</v>
      </c>
      <c r="C10" s="10"/>
      <c r="E10" s="6" cm="1">
        <f t="array" ref="E10">_xlfn.IFS(C10=C3,E3,C10=C4,E4,C10=C5,E5,C10=C6,E6,C10=C7,E7,C10=C8,E8)</f>
        <v>0</v>
      </c>
    </row>
    <row r="11" spans="1:10" ht="30" x14ac:dyDescent="0.25">
      <c r="A11" s="9" t="s">
        <v>2</v>
      </c>
      <c r="B11" s="8" t="s">
        <v>98</v>
      </c>
      <c r="C11" s="10"/>
      <c r="E11" s="6" cm="1">
        <f t="array" ref="E11">_xlfn.IFS(C11=C3,E3,C11=C4,E4,C11=C5,E5,C11=C6,E6,C11=C7,E7,C11=C8,E8)</f>
        <v>0</v>
      </c>
    </row>
    <row r="12" spans="1:10" x14ac:dyDescent="0.25">
      <c r="A12" s="9" t="s">
        <v>3</v>
      </c>
      <c r="B12" s="8" t="s">
        <v>99</v>
      </c>
      <c r="C12" s="10"/>
      <c r="E12" s="6" cm="1">
        <f t="array" ref="E12">_xlfn.IFS(C12=C3,E3,C12=C4,E4,C12=C5,E5,C12=C6,E6,C12=C7,E7,C12=C8,E8)</f>
        <v>0</v>
      </c>
    </row>
    <row r="13" spans="1:10" x14ac:dyDescent="0.25">
      <c r="A13" s="12"/>
      <c r="B13" s="13"/>
      <c r="C13" s="12"/>
    </row>
    <row r="14" spans="1:10" x14ac:dyDescent="0.25">
      <c r="A14" s="14" t="s">
        <v>71</v>
      </c>
      <c r="B14" s="13"/>
      <c r="C14" s="12"/>
    </row>
    <row r="15" spans="1:10" ht="30" x14ac:dyDescent="0.25">
      <c r="A15" s="9" t="s">
        <v>4</v>
      </c>
      <c r="B15" s="8" t="s">
        <v>100</v>
      </c>
      <c r="C15" s="10"/>
      <c r="E15" s="7" cm="1">
        <f t="array" ref="E15">_xlfn.IFS(C15=C3,E3,C15=C4,E4,C15=C5,E5,C15=C6,E6,C15=C7,E7,C15=C8,E8)</f>
        <v>0</v>
      </c>
    </row>
    <row r="16" spans="1:10" x14ac:dyDescent="0.25">
      <c r="A16" s="9" t="s">
        <v>5</v>
      </c>
      <c r="B16" s="8" t="s">
        <v>101</v>
      </c>
      <c r="C16" s="10"/>
      <c r="E16" s="7" cm="1">
        <f t="array" ref="E16">_xlfn.IFS(C16=C3,E3,C16=C4,E4,C16=C5,E5,C16=C6,E6,C16=C7,E7,C16=C8,E8)</f>
        <v>0</v>
      </c>
    </row>
    <row r="17" spans="1:5" ht="30" x14ac:dyDescent="0.25">
      <c r="A17" s="9" t="s">
        <v>6</v>
      </c>
      <c r="B17" s="8" t="s">
        <v>102</v>
      </c>
      <c r="C17" s="10"/>
      <c r="E17" s="7" cm="1">
        <f t="array" ref="E17">_xlfn.IFS(C17=C3,E3,C17=C4,E4,C17=C5,E5,C17=C6,E6,C17=C7,E7,C17=C8,E8)</f>
        <v>0</v>
      </c>
    </row>
    <row r="18" spans="1:5" x14ac:dyDescent="0.25">
      <c r="A18" s="9" t="s">
        <v>7</v>
      </c>
      <c r="B18" s="8" t="s">
        <v>103</v>
      </c>
      <c r="C18" s="10"/>
      <c r="E18" s="7" cm="1">
        <f t="array" ref="E18">_xlfn.IFS(C18=C3,E3,C18=C4,E4,C18=C5,E5,C18=C6,E6,C18=C7,E7,C18=C8,E8)</f>
        <v>0</v>
      </c>
    </row>
    <row r="19" spans="1:5" x14ac:dyDescent="0.25">
      <c r="A19" s="9" t="s">
        <v>8</v>
      </c>
      <c r="B19" s="8" t="s">
        <v>104</v>
      </c>
      <c r="C19" s="10"/>
      <c r="E19" s="7" cm="1">
        <f t="array" ref="E19">_xlfn.IFS(C19=C3,E3,C19=C4,E4,C19=C5,E5,C19=C6,E6,C19=C7,E7,C19=C8,E8)</f>
        <v>0</v>
      </c>
    </row>
    <row r="20" spans="1:5" x14ac:dyDescent="0.25">
      <c r="A20" s="9" t="s">
        <v>9</v>
      </c>
      <c r="B20" s="8" t="s">
        <v>105</v>
      </c>
      <c r="C20" s="10"/>
      <c r="E20" s="7" cm="1">
        <f t="array" ref="E20">_xlfn.IFS(C20=C3,E3,C20=C4,E4,C20=C5,E5,C20=C6,E6,C20=C7,E7,C20=C8,E8)</f>
        <v>0</v>
      </c>
    </row>
    <row r="21" spans="1:5" ht="30" x14ac:dyDescent="0.25">
      <c r="A21" s="9" t="s">
        <v>10</v>
      </c>
      <c r="B21" s="8" t="s">
        <v>106</v>
      </c>
      <c r="C21" s="10"/>
      <c r="E21" s="7" cm="1">
        <f t="array" ref="E21">_xlfn.IFS(C21=C3,E3,C21=C4,E4,C21=C5,E5,C21=C6,E6,C21=C7,E7,C21=C8,E8)</f>
        <v>0</v>
      </c>
    </row>
    <row r="22" spans="1:5" ht="30" x14ac:dyDescent="0.25">
      <c r="A22" s="9" t="s">
        <v>11</v>
      </c>
      <c r="B22" s="8" t="s">
        <v>107</v>
      </c>
      <c r="C22" s="10"/>
      <c r="E22" s="7" cm="1">
        <f t="array" ref="E22">_xlfn.IFS(C22=C3,E3,C22=C4,E4,C22=C5,E5,C22=C6,E6,C22=C7,E7,C22=C8,E8)</f>
        <v>0</v>
      </c>
    </row>
    <row r="23" spans="1:5" x14ac:dyDescent="0.25">
      <c r="A23" s="9" t="s">
        <v>12</v>
      </c>
      <c r="B23" s="8" t="s">
        <v>110</v>
      </c>
      <c r="C23" s="10"/>
      <c r="E23" s="7" cm="1">
        <f t="array" ref="E23">_xlfn.IFS(C23=C3,E3,C23=C4,E4,C23=C5,E5,C23=C6,E6,C23=C7,E7,C23=C8,E8)</f>
        <v>0</v>
      </c>
    </row>
    <row r="24" spans="1:5" ht="30" x14ac:dyDescent="0.25">
      <c r="A24" s="9" t="s">
        <v>13</v>
      </c>
      <c r="B24" s="8" t="s">
        <v>108</v>
      </c>
      <c r="C24" s="10"/>
      <c r="E24" s="7" cm="1">
        <f t="array" ref="E24">_xlfn.IFS(C24=C3,E3,C24=C4,E4,C24=C5,E5,C24=C6,E6,C24=C7,E7,C24=C8,E8)</f>
        <v>0</v>
      </c>
    </row>
    <row r="25" spans="1:5" ht="30" x14ac:dyDescent="0.25">
      <c r="A25" s="9" t="s">
        <v>14</v>
      </c>
      <c r="B25" s="8" t="s">
        <v>109</v>
      </c>
      <c r="C25" s="10"/>
      <c r="E25" s="7" cm="1">
        <f t="array" ref="E25">_xlfn.IFS(C25=C3,E3,C25=C4,E4,C25=C5,E5,C25=C6,E6,C25=C7,E7,C25=C8,E8)</f>
        <v>0</v>
      </c>
    </row>
    <row r="26" spans="1:5" x14ac:dyDescent="0.25">
      <c r="A26" s="12"/>
      <c r="B26" s="13"/>
      <c r="C26" s="12"/>
    </row>
    <row r="27" spans="1:5" x14ac:dyDescent="0.25">
      <c r="A27" s="14" t="s">
        <v>72</v>
      </c>
      <c r="B27" s="13"/>
      <c r="C27" s="12"/>
    </row>
    <row r="28" spans="1:5" x14ac:dyDescent="0.25">
      <c r="A28" s="9" t="s">
        <v>15</v>
      </c>
      <c r="B28" s="8" t="s">
        <v>111</v>
      </c>
      <c r="C28" s="10"/>
      <c r="E28" s="7" cm="1">
        <f t="array" ref="E28">_xlfn.IFS(C28=C3,E3,C28=C4,E4,C28=C5,E5,C28=C6,E6,C28=C7,E7,C28=C8,E8)</f>
        <v>0</v>
      </c>
    </row>
    <row r="29" spans="1:5" ht="30" x14ac:dyDescent="0.25">
      <c r="A29" s="9" t="s">
        <v>16</v>
      </c>
      <c r="B29" s="8" t="s">
        <v>113</v>
      </c>
      <c r="C29" s="10"/>
      <c r="E29" s="7" cm="1">
        <f t="array" ref="E29">_xlfn.IFS(C29=C3,E3,C29=C4,E4,C29=C5,E5,C29=C6,E6,C29=C7,E7,C29=C8,E8)</f>
        <v>0</v>
      </c>
    </row>
    <row r="30" spans="1:5" ht="30" x14ac:dyDescent="0.25">
      <c r="A30" s="9" t="s">
        <v>17</v>
      </c>
      <c r="B30" s="8" t="s">
        <v>112</v>
      </c>
      <c r="C30" s="10"/>
      <c r="E30" s="7" cm="1">
        <f t="array" ref="E30">_xlfn.IFS(C30=C3,E3,C30=C4,E4,C30=C5,E5,C30=C6,E6,C30=C7,E7,C30=C8,E8)</f>
        <v>0</v>
      </c>
    </row>
    <row r="31" spans="1:5" x14ac:dyDescent="0.25">
      <c r="A31" s="9" t="s">
        <v>18</v>
      </c>
      <c r="B31" s="8" t="s">
        <v>114</v>
      </c>
      <c r="C31" s="10"/>
      <c r="E31" s="7" cm="1">
        <f t="array" ref="E31">_xlfn.IFS(C31=C3,E3,C31=C4,E4,C31=C5,E5,C31=C6,E6,C31=C7,E7,C31=C8,E8)</f>
        <v>0</v>
      </c>
    </row>
    <row r="32" spans="1:5" ht="30" x14ac:dyDescent="0.25">
      <c r="A32" s="9" t="s">
        <v>19</v>
      </c>
      <c r="B32" s="8" t="s">
        <v>115</v>
      </c>
      <c r="C32" s="10"/>
      <c r="E32" s="7" cm="1">
        <f t="array" ref="E32">_xlfn.IFS(C32=C3,E3,C32=C4,E4,C32=C5,E5,C32=C6,E6,C32=C7,E7,C32=C8,E8)</f>
        <v>0</v>
      </c>
    </row>
    <row r="33" spans="1:5" x14ac:dyDescent="0.25">
      <c r="A33" s="9" t="s">
        <v>20</v>
      </c>
      <c r="B33" s="8" t="s">
        <v>116</v>
      </c>
      <c r="C33" s="10"/>
      <c r="E33" s="7" cm="1">
        <f t="array" ref="E33">_xlfn.IFS(C33=C3,E3,C33=C4,E4,C33=C5,E5,C33=C6,E6,C33=C7,E7,C33=C8,E8)</f>
        <v>0</v>
      </c>
    </row>
    <row r="34" spans="1:5" x14ac:dyDescent="0.25">
      <c r="A34" s="9" t="s">
        <v>21</v>
      </c>
      <c r="B34" s="11" t="s">
        <v>120</v>
      </c>
      <c r="C34" s="10"/>
      <c r="E34" s="7" cm="1">
        <f t="array" ref="E34">_xlfn.IFS(C34=C3,E3,C34=C4,E4,C34=C5,E5,C34=C6,E6,C34=C7,E7,C34=C8,E8)</f>
        <v>0</v>
      </c>
    </row>
    <row r="35" spans="1:5" x14ac:dyDescent="0.25">
      <c r="A35" s="9" t="s">
        <v>22</v>
      </c>
      <c r="B35" s="8" t="s">
        <v>117</v>
      </c>
      <c r="C35" s="10"/>
      <c r="E35" s="7" cm="1">
        <f t="array" ref="E35">_xlfn.IFS(C35=C3,E3,C35=C4,E4,C35=C5,E5,C35=C6,E6,C35=C7,E7,C35=C8,E8)</f>
        <v>0</v>
      </c>
    </row>
    <row r="36" spans="1:5" x14ac:dyDescent="0.25">
      <c r="A36" s="9" t="s">
        <v>23</v>
      </c>
      <c r="B36" s="8" t="s">
        <v>118</v>
      </c>
      <c r="C36" s="10"/>
      <c r="E36" s="7" cm="1">
        <f t="array" ref="E36">_xlfn.IFS(C36=C3,E3,C36=C4,E4,C36=C5,E5,C36=C6,E6,C36=C7,E7,C36=C8,E8)</f>
        <v>0</v>
      </c>
    </row>
    <row r="37" spans="1:5" x14ac:dyDescent="0.25">
      <c r="A37" s="9" t="s">
        <v>24</v>
      </c>
      <c r="B37" s="8" t="s">
        <v>119</v>
      </c>
      <c r="C37" s="10"/>
      <c r="E37" s="7" cm="1">
        <f t="array" ref="E37">_xlfn.IFS(C37=C3,E3,C37=C4,E4,C37=C5,E5,C37=C6,E6,C37=C7,E7,C37=C8,E8)</f>
        <v>0</v>
      </c>
    </row>
    <row r="38" spans="1:5" x14ac:dyDescent="0.25">
      <c r="A38" s="9" t="s">
        <v>25</v>
      </c>
      <c r="B38" s="8" t="s">
        <v>121</v>
      </c>
      <c r="C38" s="10"/>
      <c r="E38" s="7" cm="1">
        <f t="array" ref="E38">_xlfn.IFS(C38=C3,E3,C38=C4,E4,C38=C5,E5,C38=C6,E6,C38=C7,E7,C38=C8,E8)</f>
        <v>0</v>
      </c>
    </row>
    <row r="39" spans="1:5" x14ac:dyDescent="0.25">
      <c r="A39" s="9" t="s">
        <v>26</v>
      </c>
      <c r="B39" s="8" t="s">
        <v>122</v>
      </c>
      <c r="C39" s="10"/>
      <c r="E39" s="7" cm="1">
        <f t="array" ref="E39">_xlfn.IFS(C39=C3,E3,C39=C4,E4,C39=C5,E5,C39=C6,E6,C39=C7,E7,C39=C8,E8)</f>
        <v>0</v>
      </c>
    </row>
    <row r="40" spans="1:5" x14ac:dyDescent="0.25">
      <c r="A40" s="9" t="s">
        <v>27</v>
      </c>
      <c r="B40" s="8" t="s">
        <v>123</v>
      </c>
      <c r="C40" s="10"/>
      <c r="E40" s="7" cm="1">
        <f t="array" ref="E40">_xlfn.IFS(C40=C3,E3,C40=C4,E4,C40=C5,E5,C40=C6,E6,C40=C7,E7,C40=C8,E8)</f>
        <v>0</v>
      </c>
    </row>
    <row r="41" spans="1:5" ht="30" x14ac:dyDescent="0.25">
      <c r="A41" s="9" t="s">
        <v>28</v>
      </c>
      <c r="B41" s="8" t="s">
        <v>124</v>
      </c>
      <c r="C41" s="10"/>
      <c r="E41" s="7" cm="1">
        <f t="array" ref="E41">_xlfn.IFS(C41=C3,E3,C41=C4,E4,C41=C5,E5,C41=C6,E6,C41=C7,E7,C41=C8,E8)</f>
        <v>0</v>
      </c>
    </row>
    <row r="42" spans="1:5" ht="30" x14ac:dyDescent="0.25">
      <c r="A42" s="9" t="s">
        <v>29</v>
      </c>
      <c r="B42" s="8" t="s">
        <v>125</v>
      </c>
      <c r="C42" s="10"/>
      <c r="E42" s="7" cm="1">
        <f t="array" ref="E42">_xlfn.IFS(C42=C3,E3,C42=C4,E4,C42=C5,E5,C42=C6,E6,C42=C7,E7,C42=C8,E8)</f>
        <v>0</v>
      </c>
    </row>
    <row r="43" spans="1:5" x14ac:dyDescent="0.25">
      <c r="A43" s="9" t="s">
        <v>30</v>
      </c>
      <c r="B43" s="8" t="s">
        <v>165</v>
      </c>
      <c r="C43" s="10"/>
      <c r="E43" s="7" cm="1">
        <f t="array" ref="E43">_xlfn.IFS(C43=C3,E3,C43=C4,E4,C43=C5,E5,C43=C6,E6,C43=C7,E7,C43=C8,E8)</f>
        <v>0</v>
      </c>
    </row>
    <row r="44" spans="1:5" x14ac:dyDescent="0.25">
      <c r="A44" s="12"/>
      <c r="B44" s="13"/>
      <c r="C44" s="12"/>
    </row>
    <row r="45" spans="1:5" x14ac:dyDescent="0.25">
      <c r="A45" s="14" t="s">
        <v>73</v>
      </c>
      <c r="B45" s="13"/>
      <c r="C45" s="12"/>
    </row>
    <row r="46" spans="1:5" ht="30" x14ac:dyDescent="0.25">
      <c r="A46" s="9" t="s">
        <v>31</v>
      </c>
      <c r="B46" s="8" t="s">
        <v>126</v>
      </c>
      <c r="C46" s="10"/>
      <c r="E46" s="7" cm="1">
        <f t="array" ref="E46">_xlfn.IFS(C46=C3,E3,C46=C4,E4,C46=C5,E5,C46=C6,E6,C46=C7,E7,C46=C8,E8)</f>
        <v>0</v>
      </c>
    </row>
    <row r="47" spans="1:5" x14ac:dyDescent="0.25">
      <c r="A47" s="9" t="s">
        <v>32</v>
      </c>
      <c r="B47" s="8" t="s">
        <v>127</v>
      </c>
      <c r="C47" s="10"/>
      <c r="E47" s="7" cm="1">
        <f t="array" ref="E47">_xlfn.IFS(C47=C3,E3,C47=C4,E4,C47=C5,E5,C47=C6,E6,C47=C7,E7,C47=C8,E8)</f>
        <v>0</v>
      </c>
    </row>
    <row r="48" spans="1:5" ht="30" x14ac:dyDescent="0.25">
      <c r="A48" s="9" t="s">
        <v>33</v>
      </c>
      <c r="B48" s="8" t="s">
        <v>128</v>
      </c>
      <c r="C48" s="10"/>
      <c r="E48" s="7" cm="1">
        <f t="array" ref="E48">_xlfn.IFS(C48=C3,E3,C48=C4,E4,C48=C5,E5,C48=C6,E6,C48=C7,E7,C48=C8,E8)</f>
        <v>0</v>
      </c>
    </row>
    <row r="49" spans="1:5" ht="30" x14ac:dyDescent="0.25">
      <c r="A49" s="9" t="s">
        <v>34</v>
      </c>
      <c r="B49" s="11" t="s">
        <v>131</v>
      </c>
      <c r="C49" s="10"/>
      <c r="E49" s="7" cm="1">
        <f t="array" ref="E49">_xlfn.IFS(C49=C3,E3,C49=C4,E4,C49=C5,E5,C49=C6,E6,C49=C7,E7,C49=C8,E8)</f>
        <v>0</v>
      </c>
    </row>
    <row r="50" spans="1:5" ht="30" x14ac:dyDescent="0.25">
      <c r="A50" s="9" t="s">
        <v>35</v>
      </c>
      <c r="B50" s="8" t="s">
        <v>129</v>
      </c>
      <c r="C50" s="10"/>
      <c r="E50" s="7" cm="1">
        <f t="array" ref="E50">_xlfn.IFS(C50=C3,E3,C50=C4,E4,C50=C5,E5,C50=C6,E6,C50=C7,E7,C50=C8,E8)</f>
        <v>0</v>
      </c>
    </row>
    <row r="51" spans="1:5" x14ac:dyDescent="0.25">
      <c r="A51" s="9" t="s">
        <v>36</v>
      </c>
      <c r="B51" s="8" t="s">
        <v>130</v>
      </c>
      <c r="C51" s="10"/>
      <c r="E51" s="7" cm="1">
        <f t="array" ref="E51">_xlfn.IFS(C51=C3,E3,C51=C4,E4,C51=C5,E5,C51=C6,E6,C51=C7,E7,C51=C8,E8)</f>
        <v>0</v>
      </c>
    </row>
    <row r="52" spans="1:5" ht="30" x14ac:dyDescent="0.25">
      <c r="A52" s="9" t="s">
        <v>37</v>
      </c>
      <c r="B52" s="8" t="s">
        <v>132</v>
      </c>
      <c r="C52" s="10"/>
      <c r="E52" s="7" cm="1">
        <f t="array" ref="E52">_xlfn.IFS(C52=C3,E3,C52=C4,E4,C52=C5,E5,C52=C6,E6,C52=C7,E7,C52=C8,E8)</f>
        <v>0</v>
      </c>
    </row>
    <row r="53" spans="1:5" x14ac:dyDescent="0.25">
      <c r="A53" s="9" t="s">
        <v>38</v>
      </c>
      <c r="B53" s="8" t="s">
        <v>133</v>
      </c>
      <c r="C53" s="10"/>
      <c r="E53" s="7" cm="1">
        <f t="array" ref="E53">_xlfn.IFS(C53=C3,E3,C53=C4,E4,C53=C5,E5,C53=C6,E6,C53=C7,E7,C53=C8,E8)</f>
        <v>0</v>
      </c>
    </row>
    <row r="54" spans="1:5" ht="30" x14ac:dyDescent="0.25">
      <c r="A54" s="9" t="s">
        <v>39</v>
      </c>
      <c r="B54" s="8" t="s">
        <v>134</v>
      </c>
      <c r="C54" s="10"/>
      <c r="E54" s="7" cm="1">
        <f t="array" ref="E54">_xlfn.IFS(C54=C3,E3,C54=C4,E4,C54=C5,E5,C54=C6,E6,C54=C7,E7,C54=C8,E8)</f>
        <v>0</v>
      </c>
    </row>
    <row r="55" spans="1:5" ht="30" x14ac:dyDescent="0.25">
      <c r="A55" s="9" t="s">
        <v>40</v>
      </c>
      <c r="B55" s="8" t="s">
        <v>135</v>
      </c>
      <c r="C55" s="10"/>
      <c r="E55" s="7" cm="1">
        <f t="array" ref="E55">_xlfn.IFS(C55=C3,E3,C55=C4,E4,C55=C5,E5,C55=C6,E6,C55=C7,E7,C55=C8,E8)</f>
        <v>0</v>
      </c>
    </row>
    <row r="56" spans="1:5" ht="30" x14ac:dyDescent="0.25">
      <c r="A56" s="9" t="s">
        <v>41</v>
      </c>
      <c r="B56" s="8" t="s">
        <v>136</v>
      </c>
      <c r="C56" s="10"/>
      <c r="E56" s="7" cm="1">
        <f t="array" ref="E56">_xlfn.IFS(C56=C3,E3,C56=C4,E4,C56=C5,E5,C56=C6,E6,C56=C7,E7,C56=C8,E8)</f>
        <v>0</v>
      </c>
    </row>
    <row r="57" spans="1:5" ht="30" x14ac:dyDescent="0.25">
      <c r="A57" s="9" t="s">
        <v>42</v>
      </c>
      <c r="B57" s="8" t="s">
        <v>137</v>
      </c>
      <c r="C57" s="10"/>
      <c r="E57" s="7" cm="1">
        <f t="array" ref="E57">_xlfn.IFS(C57=C3,E3,C57=C4,E4,C57=C5,E5,C57=C6,E6,C57=C7,E7,C57=C8,E8)</f>
        <v>0</v>
      </c>
    </row>
    <row r="58" spans="1:5" x14ac:dyDescent="0.25">
      <c r="A58" s="9" t="s">
        <v>43</v>
      </c>
      <c r="B58" s="8" t="s">
        <v>138</v>
      </c>
      <c r="C58" s="10"/>
      <c r="E58" s="7" cm="1">
        <f t="array" ref="E58">_xlfn.IFS(C58=C3,E3,C58=C4,E4,C58=C5,E5,C58=C6,E6,C58=C7,E7,C58=C8,E8)</f>
        <v>0</v>
      </c>
    </row>
    <row r="59" spans="1:5" x14ac:dyDescent="0.25">
      <c r="A59" s="9" t="s">
        <v>44</v>
      </c>
      <c r="B59" s="8" t="s">
        <v>139</v>
      </c>
      <c r="C59" s="10"/>
      <c r="E59" s="7" cm="1">
        <f t="array" ref="E59">_xlfn.IFS(C59=C3,E3,C59=C4,E4,C59=C5,E5,C59=C6,E6,C59=C7,E7,C59=C8,E8)</f>
        <v>0</v>
      </c>
    </row>
    <row r="60" spans="1:5" x14ac:dyDescent="0.25">
      <c r="A60" s="9" t="s">
        <v>45</v>
      </c>
      <c r="B60" s="8" t="s">
        <v>140</v>
      </c>
      <c r="C60" s="10"/>
      <c r="E60" s="7" cm="1">
        <f t="array" ref="E60">_xlfn.IFS(C60=C3,E3,C60=C4,E4,C60=C5,E5,C60=C6,E6,C60=C7,E7,C60=C8,E8)</f>
        <v>0</v>
      </c>
    </row>
    <row r="61" spans="1:5" x14ac:dyDescent="0.25">
      <c r="A61" s="9" t="s">
        <v>46</v>
      </c>
      <c r="B61" s="8" t="s">
        <v>141</v>
      </c>
      <c r="C61" s="10"/>
      <c r="E61" s="7" cm="1">
        <f t="array" ref="E61">_xlfn.IFS(C61=C3,E3,C61=C4,E4,C61=C5,E5,C61=C6,E6,C61=C7,E7,C61=C8,E8)</f>
        <v>0</v>
      </c>
    </row>
    <row r="62" spans="1:5" ht="30" x14ac:dyDescent="0.25">
      <c r="A62" s="9" t="s">
        <v>47</v>
      </c>
      <c r="B62" s="8" t="s">
        <v>142</v>
      </c>
      <c r="C62" s="10"/>
      <c r="E62" s="7" cm="1">
        <f t="array" ref="E62">_xlfn.IFS(C62=C3,E3,C62=C4,E4,C62=C5,E5,C62=C6,E6,C62=C7,E7,C62=C8,E8)</f>
        <v>0</v>
      </c>
    </row>
    <row r="63" spans="1:5" x14ac:dyDescent="0.25">
      <c r="A63" s="9" t="s">
        <v>48</v>
      </c>
      <c r="B63" s="8" t="s">
        <v>143</v>
      </c>
      <c r="C63" s="10"/>
      <c r="E63" s="7" cm="1">
        <f t="array" ref="E63">_xlfn.IFS(C63=C3,E3,C63=C4,E4,C63=C5,E5,C63=C6,E6,C63=C7,E7,C63=C8,E8)</f>
        <v>0</v>
      </c>
    </row>
    <row r="64" spans="1:5" ht="30" x14ac:dyDescent="0.25">
      <c r="A64" s="9" t="s">
        <v>49</v>
      </c>
      <c r="B64" s="8" t="s">
        <v>144</v>
      </c>
      <c r="C64" s="10"/>
      <c r="E64" s="7" cm="1">
        <f t="array" ref="E64">_xlfn.IFS(C64=C3,E3,C64=C4,E4,C64=C5,E5,C64=C6,E6,C64=C7,E7,C64=C8,E8)</f>
        <v>0</v>
      </c>
    </row>
    <row r="65" spans="1:5" x14ac:dyDescent="0.25">
      <c r="A65" s="9" t="s">
        <v>50</v>
      </c>
      <c r="B65" s="8" t="s">
        <v>145</v>
      </c>
      <c r="C65" s="10"/>
      <c r="E65" s="7" cm="1">
        <f t="array" ref="E65">_xlfn.IFS(C65=C3,E3,C65=C4,E4,C65=C5,E5,C65=C6,E6,C65=C7,E7,C65=C8,E8)</f>
        <v>0</v>
      </c>
    </row>
    <row r="66" spans="1:5" x14ac:dyDescent="0.25">
      <c r="A66" s="12"/>
      <c r="B66" s="13"/>
      <c r="C66" s="12"/>
    </row>
    <row r="67" spans="1:5" s="12" customFormat="1" x14ac:dyDescent="0.25">
      <c r="A67" s="14" t="s">
        <v>74</v>
      </c>
      <c r="B67" s="13"/>
    </row>
    <row r="68" spans="1:5" ht="30" x14ac:dyDescent="0.25">
      <c r="A68" s="9" t="s">
        <v>51</v>
      </c>
      <c r="B68" s="8" t="s">
        <v>146</v>
      </c>
      <c r="C68" s="10"/>
      <c r="E68" s="7" cm="1">
        <f t="array" ref="E68">_xlfn.IFS(C68=C3,E3,C68=C4,E4,C68=C5,E5,C68=C6,E6,C68=C7,E7,C68=C8,E8)</f>
        <v>0</v>
      </c>
    </row>
    <row r="69" spans="1:5" ht="30" x14ac:dyDescent="0.25">
      <c r="A69" s="9" t="s">
        <v>52</v>
      </c>
      <c r="B69" s="8" t="s">
        <v>147</v>
      </c>
      <c r="C69" s="10"/>
      <c r="E69" s="7" cm="1">
        <f t="array" ref="E69">_xlfn.IFS(C69=C3,E3,C69=C4,E4,C69=C5,E5,C69=C6,E6,C69=C7,E7,C69=C8,E8)</f>
        <v>0</v>
      </c>
    </row>
    <row r="70" spans="1:5" ht="30" x14ac:dyDescent="0.25">
      <c r="A70" s="9" t="s">
        <v>53</v>
      </c>
      <c r="B70" s="8" t="s">
        <v>148</v>
      </c>
      <c r="C70" s="10"/>
      <c r="E70" s="7" cm="1">
        <f t="array" ref="E70">_xlfn.IFS(C70=C3,E3,C70=C4,E4,C70=C5,E5,C70=C6,E6,C70=C7,E7,C70=C8,E8)</f>
        <v>0</v>
      </c>
    </row>
    <row r="71" spans="1:5" ht="30" x14ac:dyDescent="0.25">
      <c r="A71" s="9" t="s">
        <v>54</v>
      </c>
      <c r="B71" s="8" t="s">
        <v>149</v>
      </c>
      <c r="C71" s="10"/>
      <c r="E71" s="7" cm="1">
        <f t="array" ref="E71">_xlfn.IFS(C71=C3,E3,C71=C4,E4,C71=C5,E5,C71=C6,E6,C71=C7,E7,C71=C8,E8)</f>
        <v>0</v>
      </c>
    </row>
    <row r="72" spans="1:5" x14ac:dyDescent="0.25">
      <c r="A72" s="9" t="s">
        <v>55</v>
      </c>
      <c r="B72" s="8" t="s">
        <v>150</v>
      </c>
      <c r="C72" s="10"/>
      <c r="E72" s="7" cm="1">
        <f t="array" ref="E72">_xlfn.IFS(C72=C3,E3,C72=C4,E4,C72=C5,E5,C72=C6,E6,C72=C7,E7,C72=C8,E8)</f>
        <v>0</v>
      </c>
    </row>
    <row r="73" spans="1:5" ht="30" x14ac:dyDescent="0.25">
      <c r="A73" s="9" t="s">
        <v>56</v>
      </c>
      <c r="B73" s="8" t="s">
        <v>151</v>
      </c>
      <c r="C73" s="10"/>
      <c r="E73" s="7" cm="1">
        <f t="array" ref="E73">_xlfn.IFS(C73=C3,E3,C73=C4,E4,C73=C5,E5,C73=C6,E6,C73=C7,E7,C73=C8,E8)</f>
        <v>0</v>
      </c>
    </row>
    <row r="74" spans="1:5" ht="30" x14ac:dyDescent="0.25">
      <c r="A74" s="9" t="s">
        <v>57</v>
      </c>
      <c r="B74" s="8" t="s">
        <v>152</v>
      </c>
      <c r="C74" s="10"/>
      <c r="E74" s="7" cm="1">
        <f t="array" ref="E74">_xlfn.IFS(C74=C3,E3,C74=C4,E4,C74=C5,E5,C74=C6,E6,C74=C7,E7,C74=C8,E8)</f>
        <v>0</v>
      </c>
    </row>
    <row r="75" spans="1:5" x14ac:dyDescent="0.25">
      <c r="A75" s="9" t="s">
        <v>58</v>
      </c>
      <c r="B75" s="8" t="s">
        <v>153</v>
      </c>
      <c r="C75" s="10"/>
      <c r="E75" s="7" cm="1">
        <f t="array" ref="E75">_xlfn.IFS(C75=C3,E3,C75=C4,E4,C75=C5,E5,C75=C6,E6,C75=C7,E7,C75=C8,E8)</f>
        <v>0</v>
      </c>
    </row>
    <row r="76" spans="1:5" ht="30" x14ac:dyDescent="0.25">
      <c r="A76" s="9" t="s">
        <v>59</v>
      </c>
      <c r="B76" s="8" t="s">
        <v>154</v>
      </c>
      <c r="C76" s="10"/>
      <c r="E76" s="7" cm="1">
        <f t="array" ref="E76">_xlfn.IFS(C76=C3,E3,C76=C4,E4,C76=C5,E5,C76=C6,E6,C76=C7,E7,C76=C8,E8)</f>
        <v>0</v>
      </c>
    </row>
    <row r="77" spans="1:5" x14ac:dyDescent="0.25">
      <c r="A77" s="9" t="s">
        <v>60</v>
      </c>
      <c r="B77" s="8" t="s">
        <v>155</v>
      </c>
      <c r="C77" s="10"/>
      <c r="E77" s="7" cm="1">
        <f t="array" ref="E77">_xlfn.IFS(C77=C3,E3,C77=C4,E4,C77=C5,E5,C77=C6,E6,C77=C7,E7,C77=C8,E8)</f>
        <v>0</v>
      </c>
    </row>
    <row r="78" spans="1:5" x14ac:dyDescent="0.25">
      <c r="A78" s="9" t="s">
        <v>61</v>
      </c>
      <c r="B78" s="8" t="s">
        <v>156</v>
      </c>
      <c r="C78" s="10"/>
      <c r="E78" s="7" cm="1">
        <f t="array" ref="E78">_xlfn.IFS(C78=C3,E3,C78=C4,E4,C78=C5,E5,C78=C6,E6,C78=C7,E7,C78=C8,E8)</f>
        <v>0</v>
      </c>
    </row>
    <row r="79" spans="1:5" ht="30" x14ac:dyDescent="0.25">
      <c r="A79" s="9" t="s">
        <v>62</v>
      </c>
      <c r="B79" s="8" t="s">
        <v>157</v>
      </c>
      <c r="C79" s="10"/>
      <c r="E79" s="7" cm="1">
        <f t="array" ref="E79">_xlfn.IFS(C79=C3,E3,C79=C4,E4,C79=C5,E5,C79=C6,E6,C79=C7,E7,C79=C8,E8)</f>
        <v>0</v>
      </c>
    </row>
    <row r="80" spans="1:5" x14ac:dyDescent="0.25">
      <c r="A80" s="9" t="s">
        <v>63</v>
      </c>
      <c r="B80" s="8" t="s">
        <v>158</v>
      </c>
      <c r="C80" s="10"/>
      <c r="E80" s="7" cm="1">
        <f t="array" ref="E80">_xlfn.IFS(C80=C3,E3,C80=C4,E4,C80=C5,E5,C80=C6,E6,C80=C7,E7,C80=C8,E8)</f>
        <v>0</v>
      </c>
    </row>
    <row r="81" spans="1:5" ht="30" x14ac:dyDescent="0.25">
      <c r="A81" s="9" t="s">
        <v>64</v>
      </c>
      <c r="B81" s="8" t="s">
        <v>159</v>
      </c>
      <c r="C81" s="10"/>
      <c r="E81" s="7" cm="1">
        <f t="array" ref="E81">_xlfn.IFS(C81=C3,E3,C81=C4,E4,C81=C5,E5,C81=C6,E6,C81=C7,E7,C81=C8,E8)</f>
        <v>0</v>
      </c>
    </row>
    <row r="82" spans="1:5" x14ac:dyDescent="0.25">
      <c r="A82" s="9" t="s">
        <v>65</v>
      </c>
      <c r="B82" s="8" t="s">
        <v>160</v>
      </c>
      <c r="C82" s="10"/>
      <c r="E82" s="7" cm="1">
        <f t="array" ref="E82">_xlfn.IFS(C82=C3,E3,C82=C4,E4,C82=C5,E5,C82=C6,E6,C82=C7,E7,C82=C8,E8)</f>
        <v>0</v>
      </c>
    </row>
    <row r="83" spans="1:5" ht="30" x14ac:dyDescent="0.25">
      <c r="A83" s="9" t="s">
        <v>66</v>
      </c>
      <c r="B83" s="8" t="s">
        <v>161</v>
      </c>
      <c r="C83" s="10"/>
      <c r="E83" s="7" cm="1">
        <f t="array" ref="E83">_xlfn.IFS(C83=C3,E3,C83=C4,E4,C83=C5,E5,C83=C6,E6,C83=C7,E7,C83=C8,E8)</f>
        <v>0</v>
      </c>
    </row>
    <row r="84" spans="1:5" ht="30" x14ac:dyDescent="0.25">
      <c r="A84" s="9" t="s">
        <v>67</v>
      </c>
      <c r="B84" s="8" t="s">
        <v>162</v>
      </c>
      <c r="C84" s="10"/>
      <c r="E84" s="7" cm="1">
        <f t="array" ref="E84">_xlfn.IFS(C84=C3,E3,C84=C4,E4,C84=C5,E5,C84=C6,E6,C84=C7,E7,C84=C8,E8)</f>
        <v>0</v>
      </c>
    </row>
    <row r="85" spans="1:5" x14ac:dyDescent="0.25">
      <c r="A85" s="9" t="s">
        <v>68</v>
      </c>
      <c r="B85" s="8" t="s">
        <v>163</v>
      </c>
      <c r="C85" s="10"/>
      <c r="E85" s="7" cm="1">
        <f t="array" ref="E85">_xlfn.IFS(C85=C3,E3,C85=C4,E4,C85=C5,E5,C85=C6,E6,C85=C7,E7,C85=C8,E8)</f>
        <v>0</v>
      </c>
    </row>
    <row r="86" spans="1:5" x14ac:dyDescent="0.25">
      <c r="A86" s="9" t="s">
        <v>69</v>
      </c>
      <c r="B86" s="8" t="s">
        <v>164</v>
      </c>
      <c r="C86" s="10"/>
      <c r="E86" s="7" cm="1">
        <f t="array" ref="E86">_xlfn.IFS(C86=C3,E3,C86=C4,E4,C86=C5,E5,C86=C6,E6,C86=C7,E7,C86=C8,E8)</f>
        <v>0</v>
      </c>
    </row>
  </sheetData>
  <sheetProtection algorithmName="SHA-512" hashValue="2q0ZqGnePs9uYASmAYPrgpsKmpBo6tlhnMgSx2UaHVOPaAvlrvNMtDoDJuPcRoFls3LSpUZ9nNXas2Phv9oRUA==" saltValue="2EXUKi8vkYaIYnu5wpIsOA==" spinCount="100000" sheet="1" objects="1" scenarios="1" selectLockedCells="1"/>
  <dataValidations count="1">
    <dataValidation type="list" allowBlank="1" showInputMessage="1" showErrorMessage="1" sqref="C28:C43 C15:C25 C68:C86 C46:C65 C9:C12" xr:uid="{37DEED09-AE37-48A0-BE5E-F777566CC0B6}">
      <formula1>$C$3:$C$7</formula1>
    </dataValidation>
  </dataValidations>
  <pageMargins left="0.7" right="0.7" top="0.75" bottom="0.75" header="0.3" footer="0.3"/>
  <pageSetup paperSize="9"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A961D-28AB-4B54-BBF3-BDC749B1A83A}">
  <dimension ref="A1:J86"/>
  <sheetViews>
    <sheetView zoomScaleNormal="100" workbookViewId="0">
      <pane ySplit="7" topLeftCell="A8" activePane="bottomLeft" state="frozen"/>
      <selection pane="bottomLeft" activeCell="C17" sqref="C17"/>
    </sheetView>
  </sheetViews>
  <sheetFormatPr defaultRowHeight="15" x14ac:dyDescent="0.25"/>
  <cols>
    <col min="1" max="1" width="34.7109375" style="2" customWidth="1"/>
    <col min="2" max="2" width="81.7109375" style="2" customWidth="1"/>
    <col min="3" max="3" width="9.140625" style="2"/>
    <col min="4" max="4" width="65" style="2" customWidth="1"/>
    <col min="5" max="5" width="20.28515625" style="2" hidden="1" customWidth="1"/>
    <col min="6" max="6" width="9.140625" style="2" hidden="1" customWidth="1"/>
    <col min="7" max="7" width="9.140625" style="2"/>
    <col min="8" max="8" width="10.42578125" style="2" customWidth="1"/>
    <col min="9" max="9" width="31.7109375" style="2" bestFit="1" customWidth="1"/>
    <col min="10" max="16384" width="9.140625" style="2"/>
  </cols>
  <sheetData>
    <row r="1" spans="1:10" ht="26.25" x14ac:dyDescent="0.4">
      <c r="A1" s="1" t="s">
        <v>181</v>
      </c>
      <c r="B1" s="1" t="s">
        <v>182</v>
      </c>
      <c r="J1" s="3" t="s">
        <v>91</v>
      </c>
    </row>
    <row r="2" spans="1:10" x14ac:dyDescent="0.25">
      <c r="C2" s="3" t="s">
        <v>75</v>
      </c>
      <c r="E2" s="2" t="s">
        <v>80</v>
      </c>
    </row>
    <row r="3" spans="1:10" ht="30" x14ac:dyDescent="0.25">
      <c r="C3" s="15" t="s">
        <v>166</v>
      </c>
      <c r="D3" s="5" t="s">
        <v>167</v>
      </c>
      <c r="E3" s="2">
        <v>0</v>
      </c>
      <c r="H3" s="2" t="s">
        <v>81</v>
      </c>
      <c r="I3" s="2" t="s">
        <v>86</v>
      </c>
      <c r="J3" s="4" cm="1">
        <f t="array" ref="J3">SUM((E9:E12)/16)</f>
        <v>0</v>
      </c>
    </row>
    <row r="4" spans="1:10" ht="30" x14ac:dyDescent="0.25">
      <c r="C4" s="2" t="s">
        <v>76</v>
      </c>
      <c r="D4" s="5" t="s">
        <v>92</v>
      </c>
      <c r="E4" s="2">
        <v>1</v>
      </c>
      <c r="H4" s="2" t="s">
        <v>82</v>
      </c>
      <c r="I4" s="2" t="s">
        <v>87</v>
      </c>
      <c r="J4" s="4">
        <f>SUM(E15:E25)/44</f>
        <v>0</v>
      </c>
    </row>
    <row r="5" spans="1:10" x14ac:dyDescent="0.25">
      <c r="C5" s="2" t="s">
        <v>77</v>
      </c>
      <c r="D5" s="5" t="s">
        <v>93</v>
      </c>
      <c r="E5" s="2">
        <v>2</v>
      </c>
      <c r="H5" s="2" t="s">
        <v>83</v>
      </c>
      <c r="I5" s="2" t="s">
        <v>88</v>
      </c>
      <c r="J5" s="4">
        <f>SUM(E28:E43)/64</f>
        <v>0</v>
      </c>
    </row>
    <row r="6" spans="1:10" x14ac:dyDescent="0.25">
      <c r="C6" s="2" t="s">
        <v>78</v>
      </c>
      <c r="D6" s="5" t="s">
        <v>94</v>
      </c>
      <c r="E6" s="2">
        <v>3</v>
      </c>
      <c r="H6" s="2" t="s">
        <v>84</v>
      </c>
      <c r="I6" s="2" t="s">
        <v>89</v>
      </c>
      <c r="J6" s="4">
        <f>SUM(E46:E65)/80</f>
        <v>0</v>
      </c>
    </row>
    <row r="7" spans="1:10" ht="45" x14ac:dyDescent="0.25">
      <c r="C7" s="2" t="s">
        <v>79</v>
      </c>
      <c r="D7" s="5" t="s">
        <v>95</v>
      </c>
      <c r="E7" s="2">
        <v>4</v>
      </c>
      <c r="H7" s="2" t="s">
        <v>85</v>
      </c>
      <c r="I7" s="2" t="s">
        <v>90</v>
      </c>
      <c r="J7" s="4">
        <f>SUM(E68:E86)/76</f>
        <v>0</v>
      </c>
    </row>
    <row r="8" spans="1:10" x14ac:dyDescent="0.25">
      <c r="A8" s="14" t="s">
        <v>70</v>
      </c>
      <c r="B8" s="13"/>
      <c r="C8" s="12"/>
    </row>
    <row r="9" spans="1:10" ht="30" x14ac:dyDescent="0.25">
      <c r="A9" s="9" t="s">
        <v>0</v>
      </c>
      <c r="B9" s="8" t="s">
        <v>96</v>
      </c>
      <c r="C9" s="10"/>
      <c r="E9" s="6" cm="1">
        <f t="array" ref="E9">_xlfn.IFS(C9=C3,E3,C9=C4,E4,C9=C5,E5,C9=C6,E6,C9=C7,E7,C9=C8,E8)</f>
        <v>0</v>
      </c>
    </row>
    <row r="10" spans="1:10" ht="30" x14ac:dyDescent="0.25">
      <c r="A10" s="9" t="s">
        <v>1</v>
      </c>
      <c r="B10" s="8" t="s">
        <v>97</v>
      </c>
      <c r="C10" s="10"/>
      <c r="E10" s="6" cm="1">
        <f t="array" ref="E10">_xlfn.IFS(C10=C3,E3,C10=C4,E4,C10=C5,E5,C10=C6,E6,C10=C7,E7,C10=C8,E8)</f>
        <v>0</v>
      </c>
    </row>
    <row r="11" spans="1:10" ht="30" x14ac:dyDescent="0.25">
      <c r="A11" s="9" t="s">
        <v>2</v>
      </c>
      <c r="B11" s="8" t="s">
        <v>98</v>
      </c>
      <c r="C11" s="10"/>
      <c r="E11" s="6" cm="1">
        <f t="array" ref="E11">_xlfn.IFS(C11=C3,E3,C11=C4,E4,C11=C5,E5,C11=C6,E6,C11=C7,E7,C11=C8,E8)</f>
        <v>0</v>
      </c>
    </row>
    <row r="12" spans="1:10" x14ac:dyDescent="0.25">
      <c r="A12" s="9" t="s">
        <v>3</v>
      </c>
      <c r="B12" s="8" t="s">
        <v>99</v>
      </c>
      <c r="C12" s="10"/>
      <c r="E12" s="6" cm="1">
        <f t="array" ref="E12">_xlfn.IFS(C12=C3,E3,C12=C4,E4,C12=C5,E5,C12=C6,E6,C12=C7,E7,C12=C8,E8)</f>
        <v>0</v>
      </c>
    </row>
    <row r="13" spans="1:10" x14ac:dyDescent="0.25">
      <c r="A13" s="12"/>
      <c r="B13" s="13"/>
      <c r="C13" s="12"/>
    </row>
    <row r="14" spans="1:10" x14ac:dyDescent="0.25">
      <c r="A14" s="14" t="s">
        <v>71</v>
      </c>
      <c r="B14" s="13"/>
      <c r="C14" s="12"/>
    </row>
    <row r="15" spans="1:10" ht="30" x14ac:dyDescent="0.25">
      <c r="A15" s="9" t="s">
        <v>4</v>
      </c>
      <c r="B15" s="8" t="s">
        <v>100</v>
      </c>
      <c r="C15" s="10"/>
      <c r="E15" s="7" cm="1">
        <f t="array" ref="E15">_xlfn.IFS(C15=C3,E3,C15=C4,E4,C15=C5,E5,C15=C6,E6,C15=C7,E7,C15=C8,E8)</f>
        <v>0</v>
      </c>
    </row>
    <row r="16" spans="1:10" x14ac:dyDescent="0.25">
      <c r="A16" s="9" t="s">
        <v>5</v>
      </c>
      <c r="B16" s="8" t="s">
        <v>101</v>
      </c>
      <c r="C16" s="10"/>
      <c r="E16" s="7" cm="1">
        <f t="array" ref="E16">_xlfn.IFS(C16=C3,E3,C16=C4,E4,C16=C5,E5,C16=C6,E6,C16=C7,E7,C16=C8,E8)</f>
        <v>0</v>
      </c>
    </row>
    <row r="17" spans="1:5" ht="30" x14ac:dyDescent="0.25">
      <c r="A17" s="9" t="s">
        <v>6</v>
      </c>
      <c r="B17" s="8" t="s">
        <v>102</v>
      </c>
      <c r="C17" s="10"/>
      <c r="E17" s="7" cm="1">
        <f t="array" ref="E17">_xlfn.IFS(C17=C3,E3,C17=C4,E4,C17=C5,E5,C17=C6,E6,C17=C7,E7,C17=C8,E8)</f>
        <v>0</v>
      </c>
    </row>
    <row r="18" spans="1:5" x14ac:dyDescent="0.25">
      <c r="A18" s="9" t="s">
        <v>7</v>
      </c>
      <c r="B18" s="8" t="s">
        <v>103</v>
      </c>
      <c r="C18" s="10"/>
      <c r="E18" s="7" cm="1">
        <f t="array" ref="E18">_xlfn.IFS(C18=C3,E3,C18=C4,E4,C18=C5,E5,C18=C6,E6,C18=C7,E7,C18=C8,E8)</f>
        <v>0</v>
      </c>
    </row>
    <row r="19" spans="1:5" x14ac:dyDescent="0.25">
      <c r="A19" s="9" t="s">
        <v>8</v>
      </c>
      <c r="B19" s="8" t="s">
        <v>104</v>
      </c>
      <c r="C19" s="10"/>
      <c r="E19" s="7" cm="1">
        <f t="array" ref="E19">_xlfn.IFS(C19=C3,E3,C19=C4,E4,C19=C5,E5,C19=C6,E6,C19=C7,E7,C19=C8,E8)</f>
        <v>0</v>
      </c>
    </row>
    <row r="20" spans="1:5" x14ac:dyDescent="0.25">
      <c r="A20" s="9" t="s">
        <v>9</v>
      </c>
      <c r="B20" s="8" t="s">
        <v>105</v>
      </c>
      <c r="C20" s="10"/>
      <c r="E20" s="7" cm="1">
        <f t="array" ref="E20">_xlfn.IFS(C20=C3,E3,C20=C4,E4,C20=C5,E5,C20=C6,E6,C20=C7,E7,C20=C8,E8)</f>
        <v>0</v>
      </c>
    </row>
    <row r="21" spans="1:5" ht="30" x14ac:dyDescent="0.25">
      <c r="A21" s="9" t="s">
        <v>10</v>
      </c>
      <c r="B21" s="8" t="s">
        <v>106</v>
      </c>
      <c r="C21" s="10"/>
      <c r="E21" s="7" cm="1">
        <f t="array" ref="E21">_xlfn.IFS(C21=C3,E3,C21=C4,E4,C21=C5,E5,C21=C6,E6,C21=C7,E7,C21=C8,E8)</f>
        <v>0</v>
      </c>
    </row>
    <row r="22" spans="1:5" ht="30" x14ac:dyDescent="0.25">
      <c r="A22" s="9" t="s">
        <v>11</v>
      </c>
      <c r="B22" s="8" t="s">
        <v>107</v>
      </c>
      <c r="C22" s="10"/>
      <c r="E22" s="7" cm="1">
        <f t="array" ref="E22">_xlfn.IFS(C22=C3,E3,C22=C4,E4,C22=C5,E5,C22=C6,E6,C22=C7,E7,C22=C8,E8)</f>
        <v>0</v>
      </c>
    </row>
    <row r="23" spans="1:5" x14ac:dyDescent="0.25">
      <c r="A23" s="9" t="s">
        <v>12</v>
      </c>
      <c r="B23" s="8" t="s">
        <v>110</v>
      </c>
      <c r="C23" s="10"/>
      <c r="E23" s="7" cm="1">
        <f t="array" ref="E23">_xlfn.IFS(C23=C3,E3,C23=C4,E4,C23=C5,E5,C23=C6,E6,C23=C7,E7,C23=C8,E8)</f>
        <v>0</v>
      </c>
    </row>
    <row r="24" spans="1:5" ht="30" x14ac:dyDescent="0.25">
      <c r="A24" s="9" t="s">
        <v>13</v>
      </c>
      <c r="B24" s="8" t="s">
        <v>108</v>
      </c>
      <c r="C24" s="10"/>
      <c r="E24" s="7" cm="1">
        <f t="array" ref="E24">_xlfn.IFS(C24=C3,E3,C24=C4,E4,C24=C5,E5,C24=C6,E6,C24=C7,E7,C24=C8,E8)</f>
        <v>0</v>
      </c>
    </row>
    <row r="25" spans="1:5" ht="30" x14ac:dyDescent="0.25">
      <c r="A25" s="9" t="s">
        <v>14</v>
      </c>
      <c r="B25" s="8" t="s">
        <v>109</v>
      </c>
      <c r="C25" s="10"/>
      <c r="E25" s="7" cm="1">
        <f t="array" ref="E25">_xlfn.IFS(C25=C3,E3,C25=C4,E4,C25=C5,E5,C25=C6,E6,C25=C7,E7,C25=C8,E8)</f>
        <v>0</v>
      </c>
    </row>
    <row r="26" spans="1:5" x14ac:dyDescent="0.25">
      <c r="A26" s="12"/>
      <c r="B26" s="13"/>
      <c r="C26" s="12"/>
    </row>
    <row r="27" spans="1:5" x14ac:dyDescent="0.25">
      <c r="A27" s="14" t="s">
        <v>72</v>
      </c>
      <c r="B27" s="13"/>
      <c r="C27" s="12"/>
    </row>
    <row r="28" spans="1:5" x14ac:dyDescent="0.25">
      <c r="A28" s="9" t="s">
        <v>15</v>
      </c>
      <c r="B28" s="8" t="s">
        <v>111</v>
      </c>
      <c r="C28" s="10"/>
      <c r="E28" s="7" cm="1">
        <f t="array" ref="E28">_xlfn.IFS(C28=C3,E3,C28=C4,E4,C28=C5,E5,C28=C6,E6,C28=C7,E7,C28=C8,E8)</f>
        <v>0</v>
      </c>
    </row>
    <row r="29" spans="1:5" ht="30" x14ac:dyDescent="0.25">
      <c r="A29" s="9" t="s">
        <v>16</v>
      </c>
      <c r="B29" s="8" t="s">
        <v>113</v>
      </c>
      <c r="C29" s="10"/>
      <c r="E29" s="7" cm="1">
        <f t="array" ref="E29">_xlfn.IFS(C29=C3,E3,C29=C4,E4,C29=C5,E5,C29=C6,E6,C29=C7,E7,C29=C8,E8)</f>
        <v>0</v>
      </c>
    </row>
    <row r="30" spans="1:5" ht="30" x14ac:dyDescent="0.25">
      <c r="A30" s="9" t="s">
        <v>17</v>
      </c>
      <c r="B30" s="8" t="s">
        <v>112</v>
      </c>
      <c r="C30" s="10"/>
      <c r="E30" s="7" cm="1">
        <f t="array" ref="E30">_xlfn.IFS(C30=C3,E3,C30=C4,E4,C30=C5,E5,C30=C6,E6,C30=C7,E7,C30=C8,E8)</f>
        <v>0</v>
      </c>
    </row>
    <row r="31" spans="1:5" x14ac:dyDescent="0.25">
      <c r="A31" s="9" t="s">
        <v>18</v>
      </c>
      <c r="B31" s="8" t="s">
        <v>114</v>
      </c>
      <c r="C31" s="10"/>
      <c r="E31" s="7" cm="1">
        <f t="array" ref="E31">_xlfn.IFS(C31=C3,E3,C31=C4,E4,C31=C5,E5,C31=C6,E6,C31=C7,E7,C31=C8,E8)</f>
        <v>0</v>
      </c>
    </row>
    <row r="32" spans="1:5" ht="30" x14ac:dyDescent="0.25">
      <c r="A32" s="9" t="s">
        <v>19</v>
      </c>
      <c r="B32" s="8" t="s">
        <v>115</v>
      </c>
      <c r="C32" s="10"/>
      <c r="E32" s="7" cm="1">
        <f t="array" ref="E32">_xlfn.IFS(C32=C3,E3,C32=C4,E4,C32=C5,E5,C32=C6,E6,C32=C7,E7,C32=C8,E8)</f>
        <v>0</v>
      </c>
    </row>
    <row r="33" spans="1:5" x14ac:dyDescent="0.25">
      <c r="A33" s="9" t="s">
        <v>20</v>
      </c>
      <c r="B33" s="8" t="s">
        <v>116</v>
      </c>
      <c r="C33" s="10"/>
      <c r="E33" s="7" cm="1">
        <f t="array" ref="E33">_xlfn.IFS(C33=C3,E3,C33=C4,E4,C33=C5,E5,C33=C6,E6,C33=C7,E7,C33=C8,E8)</f>
        <v>0</v>
      </c>
    </row>
    <row r="34" spans="1:5" x14ac:dyDescent="0.25">
      <c r="A34" s="9" t="s">
        <v>21</v>
      </c>
      <c r="B34" s="11" t="s">
        <v>120</v>
      </c>
      <c r="C34" s="10"/>
      <c r="E34" s="7" cm="1">
        <f t="array" ref="E34">_xlfn.IFS(C34=C3,E3,C34=C4,E4,C34=C5,E5,C34=C6,E6,C34=C7,E7,C34=C8,E8)</f>
        <v>0</v>
      </c>
    </row>
    <row r="35" spans="1:5" x14ac:dyDescent="0.25">
      <c r="A35" s="9" t="s">
        <v>22</v>
      </c>
      <c r="B35" s="8" t="s">
        <v>117</v>
      </c>
      <c r="C35" s="10"/>
      <c r="E35" s="7" cm="1">
        <f t="array" ref="E35">_xlfn.IFS(C35=C3,E3,C35=C4,E4,C35=C5,E5,C35=C6,E6,C35=C7,E7,C35=C8,E8)</f>
        <v>0</v>
      </c>
    </row>
    <row r="36" spans="1:5" x14ac:dyDescent="0.25">
      <c r="A36" s="9" t="s">
        <v>23</v>
      </c>
      <c r="B36" s="8" t="s">
        <v>118</v>
      </c>
      <c r="C36" s="10"/>
      <c r="E36" s="7" cm="1">
        <f t="array" ref="E36">_xlfn.IFS(C36=C3,E3,C36=C4,E4,C36=C5,E5,C36=C6,E6,C36=C7,E7,C36=C8,E8)</f>
        <v>0</v>
      </c>
    </row>
    <row r="37" spans="1:5" x14ac:dyDescent="0.25">
      <c r="A37" s="9" t="s">
        <v>24</v>
      </c>
      <c r="B37" s="8" t="s">
        <v>119</v>
      </c>
      <c r="C37" s="10"/>
      <c r="E37" s="7" cm="1">
        <f t="array" ref="E37">_xlfn.IFS(C37=C3,E3,C37=C4,E4,C37=C5,E5,C37=C6,E6,C37=C7,E7,C37=C8,E8)</f>
        <v>0</v>
      </c>
    </row>
    <row r="38" spans="1:5" x14ac:dyDescent="0.25">
      <c r="A38" s="9" t="s">
        <v>25</v>
      </c>
      <c r="B38" s="8" t="s">
        <v>121</v>
      </c>
      <c r="C38" s="10"/>
      <c r="E38" s="7" cm="1">
        <f t="array" ref="E38">_xlfn.IFS(C38=C3,E3,C38=C4,E4,C38=C5,E5,C38=C6,E6,C38=C7,E7,C38=C8,E8)</f>
        <v>0</v>
      </c>
    </row>
    <row r="39" spans="1:5" x14ac:dyDescent="0.25">
      <c r="A39" s="9" t="s">
        <v>26</v>
      </c>
      <c r="B39" s="8" t="s">
        <v>122</v>
      </c>
      <c r="C39" s="10"/>
      <c r="E39" s="7" cm="1">
        <f t="array" ref="E39">_xlfn.IFS(C39=C3,E3,C39=C4,E4,C39=C5,E5,C39=C6,E6,C39=C7,E7,C39=C8,E8)</f>
        <v>0</v>
      </c>
    </row>
    <row r="40" spans="1:5" x14ac:dyDescent="0.25">
      <c r="A40" s="9" t="s">
        <v>27</v>
      </c>
      <c r="B40" s="8" t="s">
        <v>123</v>
      </c>
      <c r="C40" s="10"/>
      <c r="E40" s="7" cm="1">
        <f t="array" ref="E40">_xlfn.IFS(C40=C3,E3,C40=C4,E4,C40=C5,E5,C40=C6,E6,C40=C7,E7,C40=C8,E8)</f>
        <v>0</v>
      </c>
    </row>
    <row r="41" spans="1:5" ht="30" x14ac:dyDescent="0.25">
      <c r="A41" s="9" t="s">
        <v>28</v>
      </c>
      <c r="B41" s="8" t="s">
        <v>124</v>
      </c>
      <c r="C41" s="10"/>
      <c r="E41" s="7" cm="1">
        <f t="array" ref="E41">_xlfn.IFS(C41=C3,E3,C41=C4,E4,C41=C5,E5,C41=C6,E6,C41=C7,E7,C41=C8,E8)</f>
        <v>0</v>
      </c>
    </row>
    <row r="42" spans="1:5" ht="30" x14ac:dyDescent="0.25">
      <c r="A42" s="9" t="s">
        <v>29</v>
      </c>
      <c r="B42" s="8" t="s">
        <v>125</v>
      </c>
      <c r="C42" s="10"/>
      <c r="E42" s="7" cm="1">
        <f t="array" ref="E42">_xlfn.IFS(C42=C3,E3,C42=C4,E4,C42=C5,E5,C42=C6,E6,C42=C7,E7,C42=C8,E8)</f>
        <v>0</v>
      </c>
    </row>
    <row r="43" spans="1:5" x14ac:dyDescent="0.25">
      <c r="A43" s="9" t="s">
        <v>30</v>
      </c>
      <c r="B43" s="8" t="s">
        <v>165</v>
      </c>
      <c r="C43" s="10"/>
      <c r="E43" s="7" cm="1">
        <f t="array" ref="E43">_xlfn.IFS(C43=C3,E3,C43=C4,E4,C43=C5,E5,C43=C6,E6,C43=C7,E7,C43=C8,E8)</f>
        <v>0</v>
      </c>
    </row>
    <row r="44" spans="1:5" x14ac:dyDescent="0.25">
      <c r="A44" s="12"/>
      <c r="B44" s="13"/>
      <c r="C44" s="12"/>
    </row>
    <row r="45" spans="1:5" x14ac:dyDescent="0.25">
      <c r="A45" s="14" t="s">
        <v>73</v>
      </c>
      <c r="B45" s="13"/>
      <c r="C45" s="12"/>
    </row>
    <row r="46" spans="1:5" ht="30" x14ac:dyDescent="0.25">
      <c r="A46" s="9" t="s">
        <v>31</v>
      </c>
      <c r="B46" s="8" t="s">
        <v>126</v>
      </c>
      <c r="C46" s="10"/>
      <c r="E46" s="7" cm="1">
        <f t="array" ref="E46">_xlfn.IFS(C46=C3,E3,C46=C4,E4,C46=C5,E5,C46=C6,E6,C46=C7,E7,C46=C8,E8)</f>
        <v>0</v>
      </c>
    </row>
    <row r="47" spans="1:5" x14ac:dyDescent="0.25">
      <c r="A47" s="9" t="s">
        <v>32</v>
      </c>
      <c r="B47" s="8" t="s">
        <v>127</v>
      </c>
      <c r="C47" s="10"/>
      <c r="E47" s="7" cm="1">
        <f t="array" ref="E47">_xlfn.IFS(C47=C3,E3,C47=C4,E4,C47=C5,E5,C47=C6,E6,C47=C7,E7,C47=C8,E8)</f>
        <v>0</v>
      </c>
    </row>
    <row r="48" spans="1:5" ht="30" x14ac:dyDescent="0.25">
      <c r="A48" s="9" t="s">
        <v>33</v>
      </c>
      <c r="B48" s="8" t="s">
        <v>128</v>
      </c>
      <c r="C48" s="10"/>
      <c r="E48" s="7" cm="1">
        <f t="array" ref="E48">_xlfn.IFS(C48=C3,E3,C48=C4,E4,C48=C5,E5,C48=C6,E6,C48=C7,E7,C48=C8,E8)</f>
        <v>0</v>
      </c>
    </row>
    <row r="49" spans="1:5" ht="30" x14ac:dyDescent="0.25">
      <c r="A49" s="9" t="s">
        <v>34</v>
      </c>
      <c r="B49" s="11" t="s">
        <v>131</v>
      </c>
      <c r="C49" s="10"/>
      <c r="E49" s="7" cm="1">
        <f t="array" ref="E49">_xlfn.IFS(C49=C3,E3,C49=C4,E4,C49=C5,E5,C49=C6,E6,C49=C7,E7,C49=C8,E8)</f>
        <v>0</v>
      </c>
    </row>
    <row r="50" spans="1:5" ht="30" x14ac:dyDescent="0.25">
      <c r="A50" s="9" t="s">
        <v>35</v>
      </c>
      <c r="B50" s="8" t="s">
        <v>129</v>
      </c>
      <c r="C50" s="10"/>
      <c r="E50" s="7" cm="1">
        <f t="array" ref="E50">_xlfn.IFS(C50=C3,E3,C50=C4,E4,C50=C5,E5,C50=C6,E6,C50=C7,E7,C50=C8,E8)</f>
        <v>0</v>
      </c>
    </row>
    <row r="51" spans="1:5" x14ac:dyDescent="0.25">
      <c r="A51" s="9" t="s">
        <v>36</v>
      </c>
      <c r="B51" s="8" t="s">
        <v>130</v>
      </c>
      <c r="C51" s="10"/>
      <c r="E51" s="7" cm="1">
        <f t="array" ref="E51">_xlfn.IFS(C51=C3,E3,C51=C4,E4,C51=C5,E5,C51=C6,E6,C51=C7,E7,C51=C8,E8)</f>
        <v>0</v>
      </c>
    </row>
    <row r="52" spans="1:5" ht="30" x14ac:dyDescent="0.25">
      <c r="A52" s="9" t="s">
        <v>37</v>
      </c>
      <c r="B52" s="8" t="s">
        <v>132</v>
      </c>
      <c r="C52" s="10"/>
      <c r="E52" s="7" cm="1">
        <f t="array" ref="E52">_xlfn.IFS(C52=C3,E3,C52=C4,E4,C52=C5,E5,C52=C6,E6,C52=C7,E7,C52=C8,E8)</f>
        <v>0</v>
      </c>
    </row>
    <row r="53" spans="1:5" x14ac:dyDescent="0.25">
      <c r="A53" s="9" t="s">
        <v>38</v>
      </c>
      <c r="B53" s="8" t="s">
        <v>133</v>
      </c>
      <c r="C53" s="10"/>
      <c r="E53" s="7" cm="1">
        <f t="array" ref="E53">_xlfn.IFS(C53=C3,E3,C53=C4,E4,C53=C5,E5,C53=C6,E6,C53=C7,E7,C53=C8,E8)</f>
        <v>0</v>
      </c>
    </row>
    <row r="54" spans="1:5" ht="30" x14ac:dyDescent="0.25">
      <c r="A54" s="9" t="s">
        <v>39</v>
      </c>
      <c r="B54" s="8" t="s">
        <v>134</v>
      </c>
      <c r="C54" s="10"/>
      <c r="E54" s="7" cm="1">
        <f t="array" ref="E54">_xlfn.IFS(C54=C3,E3,C54=C4,E4,C54=C5,E5,C54=C6,E6,C54=C7,E7,C54=C8,E8)</f>
        <v>0</v>
      </c>
    </row>
    <row r="55" spans="1:5" ht="30" x14ac:dyDescent="0.25">
      <c r="A55" s="9" t="s">
        <v>40</v>
      </c>
      <c r="B55" s="8" t="s">
        <v>135</v>
      </c>
      <c r="C55" s="10"/>
      <c r="E55" s="7" cm="1">
        <f t="array" ref="E55">_xlfn.IFS(C55=C3,E3,C55=C4,E4,C55=C5,E5,C55=C6,E6,C55=C7,E7,C55=C8,E8)</f>
        <v>0</v>
      </c>
    </row>
    <row r="56" spans="1:5" ht="30" x14ac:dyDescent="0.25">
      <c r="A56" s="9" t="s">
        <v>41</v>
      </c>
      <c r="B56" s="8" t="s">
        <v>136</v>
      </c>
      <c r="C56" s="10"/>
      <c r="E56" s="7" cm="1">
        <f t="array" ref="E56">_xlfn.IFS(C56=C3,E3,C56=C4,E4,C56=C5,E5,C56=C6,E6,C56=C7,E7,C56=C8,E8)</f>
        <v>0</v>
      </c>
    </row>
    <row r="57" spans="1:5" ht="30" x14ac:dyDescent="0.25">
      <c r="A57" s="9" t="s">
        <v>42</v>
      </c>
      <c r="B57" s="8" t="s">
        <v>137</v>
      </c>
      <c r="C57" s="10"/>
      <c r="E57" s="7" cm="1">
        <f t="array" ref="E57">_xlfn.IFS(C57=C3,E3,C57=C4,E4,C57=C5,E5,C57=C6,E6,C57=C7,E7,C57=C8,E8)</f>
        <v>0</v>
      </c>
    </row>
    <row r="58" spans="1:5" x14ac:dyDescent="0.25">
      <c r="A58" s="9" t="s">
        <v>43</v>
      </c>
      <c r="B58" s="8" t="s">
        <v>138</v>
      </c>
      <c r="C58" s="10"/>
      <c r="E58" s="7" cm="1">
        <f t="array" ref="E58">_xlfn.IFS(C58=C3,E3,C58=C4,E4,C58=C5,E5,C58=C6,E6,C58=C7,E7,C58=C8,E8)</f>
        <v>0</v>
      </c>
    </row>
    <row r="59" spans="1:5" x14ac:dyDescent="0.25">
      <c r="A59" s="9" t="s">
        <v>44</v>
      </c>
      <c r="B59" s="8" t="s">
        <v>139</v>
      </c>
      <c r="C59" s="10"/>
      <c r="E59" s="7" cm="1">
        <f t="array" ref="E59">_xlfn.IFS(C59=C3,E3,C59=C4,E4,C59=C5,E5,C59=C6,E6,C59=C7,E7,C59=C8,E8)</f>
        <v>0</v>
      </c>
    </row>
    <row r="60" spans="1:5" x14ac:dyDescent="0.25">
      <c r="A60" s="9" t="s">
        <v>45</v>
      </c>
      <c r="B60" s="8" t="s">
        <v>140</v>
      </c>
      <c r="C60" s="10"/>
      <c r="E60" s="7" cm="1">
        <f t="array" ref="E60">_xlfn.IFS(C60=C3,E3,C60=C4,E4,C60=C5,E5,C60=C6,E6,C60=C7,E7,C60=C8,E8)</f>
        <v>0</v>
      </c>
    </row>
    <row r="61" spans="1:5" x14ac:dyDescent="0.25">
      <c r="A61" s="9" t="s">
        <v>46</v>
      </c>
      <c r="B61" s="8" t="s">
        <v>141</v>
      </c>
      <c r="C61" s="10"/>
      <c r="E61" s="7" cm="1">
        <f t="array" ref="E61">_xlfn.IFS(C61=C3,E3,C61=C4,E4,C61=C5,E5,C61=C6,E6,C61=C7,E7,C61=C8,E8)</f>
        <v>0</v>
      </c>
    </row>
    <row r="62" spans="1:5" ht="30" x14ac:dyDescent="0.25">
      <c r="A62" s="9" t="s">
        <v>47</v>
      </c>
      <c r="B62" s="8" t="s">
        <v>142</v>
      </c>
      <c r="C62" s="10"/>
      <c r="E62" s="7" cm="1">
        <f t="array" ref="E62">_xlfn.IFS(C62=C3,E3,C62=C4,E4,C62=C5,E5,C62=C6,E6,C62=C7,E7,C62=C8,E8)</f>
        <v>0</v>
      </c>
    </row>
    <row r="63" spans="1:5" x14ac:dyDescent="0.25">
      <c r="A63" s="9" t="s">
        <v>48</v>
      </c>
      <c r="B63" s="8" t="s">
        <v>143</v>
      </c>
      <c r="C63" s="10"/>
      <c r="E63" s="7" cm="1">
        <f t="array" ref="E63">_xlfn.IFS(C63=C3,E3,C63=C4,E4,C63=C5,E5,C63=C6,E6,C63=C7,E7,C63=C8,E8)</f>
        <v>0</v>
      </c>
    </row>
    <row r="64" spans="1:5" ht="30" x14ac:dyDescent="0.25">
      <c r="A64" s="9" t="s">
        <v>49</v>
      </c>
      <c r="B64" s="8" t="s">
        <v>144</v>
      </c>
      <c r="C64" s="10"/>
      <c r="E64" s="7" cm="1">
        <f t="array" ref="E64">_xlfn.IFS(C64=C3,E3,C64=C4,E4,C64=C5,E5,C64=C6,E6,C64=C7,E7,C64=C8,E8)</f>
        <v>0</v>
      </c>
    </row>
    <row r="65" spans="1:5" x14ac:dyDescent="0.25">
      <c r="A65" s="9" t="s">
        <v>50</v>
      </c>
      <c r="B65" s="8" t="s">
        <v>145</v>
      </c>
      <c r="C65" s="10"/>
      <c r="E65" s="7" cm="1">
        <f t="array" ref="E65">_xlfn.IFS(C65=C3,E3,C65=C4,E4,C65=C5,E5,C65=C6,E6,C65=C7,E7,C65=C8,E8)</f>
        <v>0</v>
      </c>
    </row>
    <row r="66" spans="1:5" x14ac:dyDescent="0.25">
      <c r="A66" s="12"/>
      <c r="B66" s="13"/>
      <c r="C66" s="12"/>
    </row>
    <row r="67" spans="1:5" s="12" customFormat="1" x14ac:dyDescent="0.25">
      <c r="A67" s="14" t="s">
        <v>74</v>
      </c>
      <c r="B67" s="13"/>
    </row>
    <row r="68" spans="1:5" ht="30" x14ac:dyDescent="0.25">
      <c r="A68" s="9" t="s">
        <v>51</v>
      </c>
      <c r="B68" s="8" t="s">
        <v>146</v>
      </c>
      <c r="C68" s="10"/>
      <c r="E68" s="7" cm="1">
        <f t="array" ref="E68">_xlfn.IFS(C68=C3,E3,C68=C4,E4,C68=C5,E5,C68=C6,E6,C68=C7,E7,C68=C8,E8)</f>
        <v>0</v>
      </c>
    </row>
    <row r="69" spans="1:5" ht="30" x14ac:dyDescent="0.25">
      <c r="A69" s="9" t="s">
        <v>52</v>
      </c>
      <c r="B69" s="8" t="s">
        <v>147</v>
      </c>
      <c r="C69" s="10"/>
      <c r="E69" s="7" cm="1">
        <f t="array" ref="E69">_xlfn.IFS(C69=C3,E3,C69=C4,E4,C69=C5,E5,C69=C6,E6,C69=C7,E7,C69=C8,E8)</f>
        <v>0</v>
      </c>
    </row>
    <row r="70" spans="1:5" ht="30" x14ac:dyDescent="0.25">
      <c r="A70" s="9" t="s">
        <v>53</v>
      </c>
      <c r="B70" s="8" t="s">
        <v>148</v>
      </c>
      <c r="C70" s="10"/>
      <c r="E70" s="7" cm="1">
        <f t="array" ref="E70">_xlfn.IFS(C70=C3,E3,C70=C4,E4,C70=C5,E5,C70=C6,E6,C70=C7,E7,C70=C8,E8)</f>
        <v>0</v>
      </c>
    </row>
    <row r="71" spans="1:5" ht="30" x14ac:dyDescent="0.25">
      <c r="A71" s="9" t="s">
        <v>54</v>
      </c>
      <c r="B71" s="8" t="s">
        <v>149</v>
      </c>
      <c r="C71" s="10"/>
      <c r="E71" s="7" cm="1">
        <f t="array" ref="E71">_xlfn.IFS(C71=C3,E3,C71=C4,E4,C71=C5,E5,C71=C6,E6,C71=C7,E7,C71=C8,E8)</f>
        <v>0</v>
      </c>
    </row>
    <row r="72" spans="1:5" x14ac:dyDescent="0.25">
      <c r="A72" s="9" t="s">
        <v>55</v>
      </c>
      <c r="B72" s="8" t="s">
        <v>150</v>
      </c>
      <c r="C72" s="10"/>
      <c r="E72" s="7" cm="1">
        <f t="array" ref="E72">_xlfn.IFS(C72=C3,E3,C72=C4,E4,C72=C5,E5,C72=C6,E6,C72=C7,E7,C72=C8,E8)</f>
        <v>0</v>
      </c>
    </row>
    <row r="73" spans="1:5" ht="30" x14ac:dyDescent="0.25">
      <c r="A73" s="9" t="s">
        <v>56</v>
      </c>
      <c r="B73" s="8" t="s">
        <v>151</v>
      </c>
      <c r="C73" s="10"/>
      <c r="E73" s="7" cm="1">
        <f t="array" ref="E73">_xlfn.IFS(C73=C3,E3,C73=C4,E4,C73=C5,E5,C73=C6,E6,C73=C7,E7,C73=C8,E8)</f>
        <v>0</v>
      </c>
    </row>
    <row r="74" spans="1:5" ht="30" x14ac:dyDescent="0.25">
      <c r="A74" s="9" t="s">
        <v>57</v>
      </c>
      <c r="B74" s="8" t="s">
        <v>152</v>
      </c>
      <c r="C74" s="10"/>
      <c r="E74" s="7" cm="1">
        <f t="array" ref="E74">_xlfn.IFS(C74=C3,E3,C74=C4,E4,C74=C5,E5,C74=C6,E6,C74=C7,E7,C74=C8,E8)</f>
        <v>0</v>
      </c>
    </row>
    <row r="75" spans="1:5" x14ac:dyDescent="0.25">
      <c r="A75" s="9" t="s">
        <v>58</v>
      </c>
      <c r="B75" s="8" t="s">
        <v>153</v>
      </c>
      <c r="C75" s="10"/>
      <c r="E75" s="7" cm="1">
        <f t="array" ref="E75">_xlfn.IFS(C75=C3,E3,C75=C4,E4,C75=C5,E5,C75=C6,E6,C75=C7,E7,C75=C8,E8)</f>
        <v>0</v>
      </c>
    </row>
    <row r="76" spans="1:5" ht="30" x14ac:dyDescent="0.25">
      <c r="A76" s="9" t="s">
        <v>59</v>
      </c>
      <c r="B76" s="8" t="s">
        <v>154</v>
      </c>
      <c r="C76" s="10"/>
      <c r="E76" s="7" cm="1">
        <f t="array" ref="E76">_xlfn.IFS(C76=C3,E3,C76=C4,E4,C76=C5,E5,C76=C6,E6,C76=C7,E7,C76=C8,E8)</f>
        <v>0</v>
      </c>
    </row>
    <row r="77" spans="1:5" x14ac:dyDescent="0.25">
      <c r="A77" s="9" t="s">
        <v>60</v>
      </c>
      <c r="B77" s="8" t="s">
        <v>155</v>
      </c>
      <c r="C77" s="10"/>
      <c r="E77" s="7" cm="1">
        <f t="array" ref="E77">_xlfn.IFS(C77=C3,E3,C77=C4,E4,C77=C5,E5,C77=C6,E6,C77=C7,E7,C77=C8,E8)</f>
        <v>0</v>
      </c>
    </row>
    <row r="78" spans="1:5" x14ac:dyDescent="0.25">
      <c r="A78" s="9" t="s">
        <v>61</v>
      </c>
      <c r="B78" s="8" t="s">
        <v>156</v>
      </c>
      <c r="C78" s="10"/>
      <c r="E78" s="7" cm="1">
        <f t="array" ref="E78">_xlfn.IFS(C78=C3,E3,C78=C4,E4,C78=C5,E5,C78=C6,E6,C78=C7,E7,C78=C8,E8)</f>
        <v>0</v>
      </c>
    </row>
    <row r="79" spans="1:5" ht="30" x14ac:dyDescent="0.25">
      <c r="A79" s="9" t="s">
        <v>62</v>
      </c>
      <c r="B79" s="8" t="s">
        <v>157</v>
      </c>
      <c r="C79" s="10"/>
      <c r="E79" s="7" cm="1">
        <f t="array" ref="E79">_xlfn.IFS(C79=C3,E3,C79=C4,E4,C79=C5,E5,C79=C6,E6,C79=C7,E7,C79=C8,E8)</f>
        <v>0</v>
      </c>
    </row>
    <row r="80" spans="1:5" x14ac:dyDescent="0.25">
      <c r="A80" s="9" t="s">
        <v>63</v>
      </c>
      <c r="B80" s="8" t="s">
        <v>158</v>
      </c>
      <c r="C80" s="10"/>
      <c r="E80" s="7" cm="1">
        <f t="array" ref="E80">_xlfn.IFS(C80=C3,E3,C80=C4,E4,C80=C5,E5,C80=C6,E6,C80=C7,E7,C80=C8,E8)</f>
        <v>0</v>
      </c>
    </row>
    <row r="81" spans="1:5" ht="30" x14ac:dyDescent="0.25">
      <c r="A81" s="9" t="s">
        <v>64</v>
      </c>
      <c r="B81" s="8" t="s">
        <v>159</v>
      </c>
      <c r="C81" s="10"/>
      <c r="E81" s="7" cm="1">
        <f t="array" ref="E81">_xlfn.IFS(C81=C3,E3,C81=C4,E4,C81=C5,E5,C81=C6,E6,C81=C7,E7,C81=C8,E8)</f>
        <v>0</v>
      </c>
    </row>
    <row r="82" spans="1:5" x14ac:dyDescent="0.25">
      <c r="A82" s="9" t="s">
        <v>65</v>
      </c>
      <c r="B82" s="8" t="s">
        <v>160</v>
      </c>
      <c r="C82" s="10"/>
      <c r="E82" s="7" cm="1">
        <f t="array" ref="E82">_xlfn.IFS(C82=C3,E3,C82=C4,E4,C82=C5,E5,C82=C6,E6,C82=C7,E7,C82=C8,E8)</f>
        <v>0</v>
      </c>
    </row>
    <row r="83" spans="1:5" ht="30" x14ac:dyDescent="0.25">
      <c r="A83" s="9" t="s">
        <v>66</v>
      </c>
      <c r="B83" s="8" t="s">
        <v>161</v>
      </c>
      <c r="C83" s="10"/>
      <c r="E83" s="7" cm="1">
        <f t="array" ref="E83">_xlfn.IFS(C83=C3,E3,C83=C4,E4,C83=C5,E5,C83=C6,E6,C83=C7,E7,C83=C8,E8)</f>
        <v>0</v>
      </c>
    </row>
    <row r="84" spans="1:5" ht="30" x14ac:dyDescent="0.25">
      <c r="A84" s="9" t="s">
        <v>67</v>
      </c>
      <c r="B84" s="8" t="s">
        <v>162</v>
      </c>
      <c r="C84" s="10"/>
      <c r="E84" s="7" cm="1">
        <f t="array" ref="E84">_xlfn.IFS(C84=C3,E3,C84=C4,E4,C84=C5,E5,C84=C6,E6,C84=C7,E7,C84=C8,E8)</f>
        <v>0</v>
      </c>
    </row>
    <row r="85" spans="1:5" x14ac:dyDescent="0.25">
      <c r="A85" s="9" t="s">
        <v>68</v>
      </c>
      <c r="B85" s="8" t="s">
        <v>163</v>
      </c>
      <c r="C85" s="10"/>
      <c r="E85" s="7" cm="1">
        <f t="array" ref="E85">_xlfn.IFS(C85=C3,E3,C85=C4,E4,C85=C5,E5,C85=C6,E6,C85=C7,E7,C85=C8,E8)</f>
        <v>0</v>
      </c>
    </row>
    <row r="86" spans="1:5" x14ac:dyDescent="0.25">
      <c r="A86" s="9" t="s">
        <v>69</v>
      </c>
      <c r="B86" s="8" t="s">
        <v>164</v>
      </c>
      <c r="C86" s="10"/>
      <c r="E86" s="7" cm="1">
        <f t="array" ref="E86">_xlfn.IFS(C86=C3,E3,C86=C4,E4,C86=C5,E5,C86=C6,E6,C86=C7,E7,C86=C8,E8)</f>
        <v>0</v>
      </c>
    </row>
  </sheetData>
  <sheetProtection algorithmName="SHA-512" hashValue="S9RR0Dq3UWuXiZS7xgWQ/J9/rrR4+eCveykD13A12nId8NGifNAP3wL2T/7Xu/iq8q9c9mlLbA1PXkWYOoE63A==" saltValue="G/JoB5+TONlJt7Uipy3CtQ==" spinCount="100000" sheet="1" objects="1" scenarios="1" selectLockedCells="1"/>
  <dataValidations count="1">
    <dataValidation type="list" allowBlank="1" showInputMessage="1" showErrorMessage="1" sqref="C28:C43 C15:C25 C68:C86 C46:C65 C9:C12" xr:uid="{10EC577E-1D8D-4E91-A922-59D8EE9B0B79}">
      <formula1>$C$3:$C$7</formula1>
    </dataValidation>
  </dataValidations>
  <pageMargins left="0.7" right="0.7" top="0.75" bottom="0.75" header="0.3" footer="0.3"/>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7B8B8-4133-4732-848B-7C97EA0FED0C}">
  <dimension ref="A1:J86"/>
  <sheetViews>
    <sheetView zoomScaleNormal="100" workbookViewId="0">
      <pane ySplit="7" topLeftCell="A8" activePane="bottomLeft" state="frozen"/>
      <selection pane="bottomLeft" activeCell="C16" sqref="C16"/>
    </sheetView>
  </sheetViews>
  <sheetFormatPr defaultRowHeight="15" x14ac:dyDescent="0.25"/>
  <cols>
    <col min="1" max="1" width="34.7109375" style="2" customWidth="1"/>
    <col min="2" max="2" width="81.7109375" style="2" customWidth="1"/>
    <col min="3" max="3" width="9.140625" style="2"/>
    <col min="4" max="4" width="65" style="2" customWidth="1"/>
    <col min="5" max="5" width="20.28515625" style="2" hidden="1" customWidth="1"/>
    <col min="6" max="6" width="9.140625" style="2" hidden="1" customWidth="1"/>
    <col min="7" max="7" width="9.140625" style="2"/>
    <col min="8" max="8" width="10.42578125" style="2" customWidth="1"/>
    <col min="9" max="9" width="31.7109375" style="2" bestFit="1" customWidth="1"/>
    <col min="10" max="16384" width="9.140625" style="2"/>
  </cols>
  <sheetData>
    <row r="1" spans="1:10" ht="26.25" x14ac:dyDescent="0.4">
      <c r="A1" s="1" t="s">
        <v>181</v>
      </c>
      <c r="B1" s="1" t="s">
        <v>182</v>
      </c>
      <c r="J1" s="3" t="s">
        <v>91</v>
      </c>
    </row>
    <row r="2" spans="1:10" x14ac:dyDescent="0.25">
      <c r="C2" s="3" t="s">
        <v>75</v>
      </c>
      <c r="E2" s="2" t="s">
        <v>80</v>
      </c>
    </row>
    <row r="3" spans="1:10" ht="30" x14ac:dyDescent="0.25">
      <c r="C3" s="15" t="s">
        <v>166</v>
      </c>
      <c r="D3" s="5" t="s">
        <v>167</v>
      </c>
      <c r="E3" s="2">
        <v>0</v>
      </c>
      <c r="H3" s="2" t="s">
        <v>81</v>
      </c>
      <c r="I3" s="2" t="s">
        <v>86</v>
      </c>
      <c r="J3" s="4" cm="1">
        <f t="array" ref="J3">SUM((E9:E12)/16)</f>
        <v>0</v>
      </c>
    </row>
    <row r="4" spans="1:10" ht="30" x14ac:dyDescent="0.25">
      <c r="C4" s="2" t="s">
        <v>76</v>
      </c>
      <c r="D4" s="5" t="s">
        <v>92</v>
      </c>
      <c r="E4" s="2">
        <v>1</v>
      </c>
      <c r="H4" s="2" t="s">
        <v>82</v>
      </c>
      <c r="I4" s="2" t="s">
        <v>87</v>
      </c>
      <c r="J4" s="4">
        <f>SUM(E15:E25)/44</f>
        <v>0</v>
      </c>
    </row>
    <row r="5" spans="1:10" x14ac:dyDescent="0.25">
      <c r="C5" s="2" t="s">
        <v>77</v>
      </c>
      <c r="D5" s="5" t="s">
        <v>93</v>
      </c>
      <c r="E5" s="2">
        <v>2</v>
      </c>
      <c r="H5" s="2" t="s">
        <v>83</v>
      </c>
      <c r="I5" s="2" t="s">
        <v>88</v>
      </c>
      <c r="J5" s="4">
        <f>SUM(E28:E43)/64</f>
        <v>0</v>
      </c>
    </row>
    <row r="6" spans="1:10" x14ac:dyDescent="0.25">
      <c r="C6" s="2" t="s">
        <v>78</v>
      </c>
      <c r="D6" s="5" t="s">
        <v>94</v>
      </c>
      <c r="E6" s="2">
        <v>3</v>
      </c>
      <c r="H6" s="2" t="s">
        <v>84</v>
      </c>
      <c r="I6" s="2" t="s">
        <v>89</v>
      </c>
      <c r="J6" s="4">
        <f>SUM(E46:E65)/80</f>
        <v>0</v>
      </c>
    </row>
    <row r="7" spans="1:10" ht="45" x14ac:dyDescent="0.25">
      <c r="C7" s="2" t="s">
        <v>79</v>
      </c>
      <c r="D7" s="5" t="s">
        <v>95</v>
      </c>
      <c r="E7" s="2">
        <v>4</v>
      </c>
      <c r="H7" s="2" t="s">
        <v>85</v>
      </c>
      <c r="I7" s="2" t="s">
        <v>90</v>
      </c>
      <c r="J7" s="4">
        <f>SUM(E68:E86)/76</f>
        <v>0</v>
      </c>
    </row>
    <row r="8" spans="1:10" x14ac:dyDescent="0.25">
      <c r="A8" s="14" t="s">
        <v>70</v>
      </c>
      <c r="B8" s="13"/>
      <c r="C8" s="12"/>
    </row>
    <row r="9" spans="1:10" ht="30" x14ac:dyDescent="0.25">
      <c r="A9" s="9" t="s">
        <v>0</v>
      </c>
      <c r="B9" s="8" t="s">
        <v>96</v>
      </c>
      <c r="C9" s="10"/>
      <c r="E9" s="6" cm="1">
        <f t="array" ref="E9">_xlfn.IFS(C9=C3,E3,C9=C4,E4,C9=C5,E5,C9=C6,E6,C9=C7,E7,C9=C8,E8)</f>
        <v>0</v>
      </c>
    </row>
    <row r="10" spans="1:10" ht="30" x14ac:dyDescent="0.25">
      <c r="A10" s="9" t="s">
        <v>1</v>
      </c>
      <c r="B10" s="8" t="s">
        <v>97</v>
      </c>
      <c r="C10" s="10"/>
      <c r="E10" s="6" cm="1">
        <f t="array" ref="E10">_xlfn.IFS(C10=C3,E3,C10=C4,E4,C10=C5,E5,C10=C6,E6,C10=C7,E7,C10=C8,E8)</f>
        <v>0</v>
      </c>
    </row>
    <row r="11" spans="1:10" ht="30" x14ac:dyDescent="0.25">
      <c r="A11" s="9" t="s">
        <v>2</v>
      </c>
      <c r="B11" s="8" t="s">
        <v>98</v>
      </c>
      <c r="C11" s="10"/>
      <c r="E11" s="6" cm="1">
        <f t="array" ref="E11">_xlfn.IFS(C11=C3,E3,C11=C4,E4,C11=C5,E5,C11=C6,E6,C11=C7,E7,C11=C8,E8)</f>
        <v>0</v>
      </c>
    </row>
    <row r="12" spans="1:10" x14ac:dyDescent="0.25">
      <c r="A12" s="9" t="s">
        <v>3</v>
      </c>
      <c r="B12" s="8" t="s">
        <v>99</v>
      </c>
      <c r="C12" s="10"/>
      <c r="E12" s="6" cm="1">
        <f t="array" ref="E12">_xlfn.IFS(C12=C3,E3,C12=C4,E4,C12=C5,E5,C12=C6,E6,C12=C7,E7,C12=C8,E8)</f>
        <v>0</v>
      </c>
    </row>
    <row r="13" spans="1:10" x14ac:dyDescent="0.25">
      <c r="A13" s="12"/>
      <c r="B13" s="13"/>
      <c r="C13" s="12"/>
    </row>
    <row r="14" spans="1:10" x14ac:dyDescent="0.25">
      <c r="A14" s="14" t="s">
        <v>71</v>
      </c>
      <c r="B14" s="13"/>
      <c r="C14" s="12"/>
    </row>
    <row r="15" spans="1:10" ht="30" x14ac:dyDescent="0.25">
      <c r="A15" s="9" t="s">
        <v>4</v>
      </c>
      <c r="B15" s="8" t="s">
        <v>100</v>
      </c>
      <c r="C15" s="10"/>
      <c r="E15" s="7" cm="1">
        <f t="array" ref="E15">_xlfn.IFS(C15=C3,E3,C15=C4,E4,C15=C5,E5,C15=C6,E6,C15=C7,E7,C15=C8,E8)</f>
        <v>0</v>
      </c>
    </row>
    <row r="16" spans="1:10" x14ac:dyDescent="0.25">
      <c r="A16" s="9" t="s">
        <v>5</v>
      </c>
      <c r="B16" s="8" t="s">
        <v>101</v>
      </c>
      <c r="C16" s="10"/>
      <c r="E16" s="7" cm="1">
        <f t="array" ref="E16">_xlfn.IFS(C16=C3,E3,C16=C4,E4,C16=C5,E5,C16=C6,E6,C16=C7,E7,C16=C8,E8)</f>
        <v>0</v>
      </c>
    </row>
    <row r="17" spans="1:5" ht="30" x14ac:dyDescent="0.25">
      <c r="A17" s="9" t="s">
        <v>6</v>
      </c>
      <c r="B17" s="8" t="s">
        <v>102</v>
      </c>
      <c r="C17" s="10"/>
      <c r="E17" s="7" cm="1">
        <f t="array" ref="E17">_xlfn.IFS(C17=C3,E3,C17=C4,E4,C17=C5,E5,C17=C6,E6,C17=C7,E7,C17=C8,E8)</f>
        <v>0</v>
      </c>
    </row>
    <row r="18" spans="1:5" x14ac:dyDescent="0.25">
      <c r="A18" s="9" t="s">
        <v>7</v>
      </c>
      <c r="B18" s="8" t="s">
        <v>103</v>
      </c>
      <c r="C18" s="10"/>
      <c r="E18" s="7" cm="1">
        <f t="array" ref="E18">_xlfn.IFS(C18=C3,E3,C18=C4,E4,C18=C5,E5,C18=C6,E6,C18=C7,E7,C18=C8,E8)</f>
        <v>0</v>
      </c>
    </row>
    <row r="19" spans="1:5" x14ac:dyDescent="0.25">
      <c r="A19" s="9" t="s">
        <v>8</v>
      </c>
      <c r="B19" s="8" t="s">
        <v>104</v>
      </c>
      <c r="C19" s="10"/>
      <c r="E19" s="7" cm="1">
        <f t="array" ref="E19">_xlfn.IFS(C19=C3,E3,C19=C4,E4,C19=C5,E5,C19=C6,E6,C19=C7,E7,C19=C8,E8)</f>
        <v>0</v>
      </c>
    </row>
    <row r="20" spans="1:5" x14ac:dyDescent="0.25">
      <c r="A20" s="9" t="s">
        <v>9</v>
      </c>
      <c r="B20" s="8" t="s">
        <v>105</v>
      </c>
      <c r="C20" s="10"/>
      <c r="E20" s="7" cm="1">
        <f t="array" ref="E20">_xlfn.IFS(C20=C3,E3,C20=C4,E4,C20=C5,E5,C20=C6,E6,C20=C7,E7,C20=C8,E8)</f>
        <v>0</v>
      </c>
    </row>
    <row r="21" spans="1:5" ht="30" x14ac:dyDescent="0.25">
      <c r="A21" s="9" t="s">
        <v>10</v>
      </c>
      <c r="B21" s="8" t="s">
        <v>106</v>
      </c>
      <c r="C21" s="10"/>
      <c r="E21" s="7" cm="1">
        <f t="array" ref="E21">_xlfn.IFS(C21=C3,E3,C21=C4,E4,C21=C5,E5,C21=C6,E6,C21=C7,E7,C21=C8,E8)</f>
        <v>0</v>
      </c>
    </row>
    <row r="22" spans="1:5" ht="30" x14ac:dyDescent="0.25">
      <c r="A22" s="9" t="s">
        <v>11</v>
      </c>
      <c r="B22" s="8" t="s">
        <v>107</v>
      </c>
      <c r="C22" s="10"/>
      <c r="E22" s="7" cm="1">
        <f t="array" ref="E22">_xlfn.IFS(C22=C3,E3,C22=C4,E4,C22=C5,E5,C22=C6,E6,C22=C7,E7,C22=C8,E8)</f>
        <v>0</v>
      </c>
    </row>
    <row r="23" spans="1:5" x14ac:dyDescent="0.25">
      <c r="A23" s="9" t="s">
        <v>12</v>
      </c>
      <c r="B23" s="8" t="s">
        <v>110</v>
      </c>
      <c r="C23" s="10"/>
      <c r="E23" s="7" cm="1">
        <f t="array" ref="E23">_xlfn.IFS(C23=C3,E3,C23=C4,E4,C23=C5,E5,C23=C6,E6,C23=C7,E7,C23=C8,E8)</f>
        <v>0</v>
      </c>
    </row>
    <row r="24" spans="1:5" ht="30" x14ac:dyDescent="0.25">
      <c r="A24" s="9" t="s">
        <v>13</v>
      </c>
      <c r="B24" s="8" t="s">
        <v>108</v>
      </c>
      <c r="C24" s="10"/>
      <c r="E24" s="7" cm="1">
        <f t="array" ref="E24">_xlfn.IFS(C24=C3,E3,C24=C4,E4,C24=C5,E5,C24=C6,E6,C24=C7,E7,C24=C8,E8)</f>
        <v>0</v>
      </c>
    </row>
    <row r="25" spans="1:5" ht="30" x14ac:dyDescent="0.25">
      <c r="A25" s="9" t="s">
        <v>14</v>
      </c>
      <c r="B25" s="8" t="s">
        <v>109</v>
      </c>
      <c r="C25" s="10"/>
      <c r="E25" s="7" cm="1">
        <f t="array" ref="E25">_xlfn.IFS(C25=C3,E3,C25=C4,E4,C25=C5,E5,C25=C6,E6,C25=C7,E7,C25=C8,E8)</f>
        <v>0</v>
      </c>
    </row>
    <row r="26" spans="1:5" x14ac:dyDescent="0.25">
      <c r="A26" s="12"/>
      <c r="B26" s="13"/>
      <c r="C26" s="12"/>
    </row>
    <row r="27" spans="1:5" x14ac:dyDescent="0.25">
      <c r="A27" s="14" t="s">
        <v>72</v>
      </c>
      <c r="B27" s="13"/>
      <c r="C27" s="12"/>
    </row>
    <row r="28" spans="1:5" x14ac:dyDescent="0.25">
      <c r="A28" s="9" t="s">
        <v>15</v>
      </c>
      <c r="B28" s="8" t="s">
        <v>111</v>
      </c>
      <c r="C28" s="10"/>
      <c r="E28" s="7" cm="1">
        <f t="array" ref="E28">_xlfn.IFS(C28=C3,E3,C28=C4,E4,C28=C5,E5,C28=C6,E6,C28=C7,E7,C28=C8,E8)</f>
        <v>0</v>
      </c>
    </row>
    <row r="29" spans="1:5" ht="30" x14ac:dyDescent="0.25">
      <c r="A29" s="9" t="s">
        <v>16</v>
      </c>
      <c r="B29" s="8" t="s">
        <v>113</v>
      </c>
      <c r="C29" s="10"/>
      <c r="E29" s="7" cm="1">
        <f t="array" ref="E29">_xlfn.IFS(C29=C3,E3,C29=C4,E4,C29=C5,E5,C29=C6,E6,C29=C7,E7,C29=C8,E8)</f>
        <v>0</v>
      </c>
    </row>
    <row r="30" spans="1:5" ht="30" x14ac:dyDescent="0.25">
      <c r="A30" s="9" t="s">
        <v>17</v>
      </c>
      <c r="B30" s="8" t="s">
        <v>112</v>
      </c>
      <c r="C30" s="10"/>
      <c r="E30" s="7" cm="1">
        <f t="array" ref="E30">_xlfn.IFS(C30=C3,E3,C30=C4,E4,C30=C5,E5,C30=C6,E6,C30=C7,E7,C30=C8,E8)</f>
        <v>0</v>
      </c>
    </row>
    <row r="31" spans="1:5" x14ac:dyDescent="0.25">
      <c r="A31" s="9" t="s">
        <v>18</v>
      </c>
      <c r="B31" s="8" t="s">
        <v>114</v>
      </c>
      <c r="C31" s="10"/>
      <c r="E31" s="7" cm="1">
        <f t="array" ref="E31">_xlfn.IFS(C31=C3,E3,C31=C4,E4,C31=C5,E5,C31=C6,E6,C31=C7,E7,C31=C8,E8)</f>
        <v>0</v>
      </c>
    </row>
    <row r="32" spans="1:5" ht="30" x14ac:dyDescent="0.25">
      <c r="A32" s="9" t="s">
        <v>19</v>
      </c>
      <c r="B32" s="8" t="s">
        <v>115</v>
      </c>
      <c r="C32" s="10"/>
      <c r="E32" s="7" cm="1">
        <f t="array" ref="E32">_xlfn.IFS(C32=C3,E3,C32=C4,E4,C32=C5,E5,C32=C6,E6,C32=C7,E7,C32=C8,E8)</f>
        <v>0</v>
      </c>
    </row>
    <row r="33" spans="1:5" x14ac:dyDescent="0.25">
      <c r="A33" s="9" t="s">
        <v>20</v>
      </c>
      <c r="B33" s="8" t="s">
        <v>116</v>
      </c>
      <c r="C33" s="10"/>
      <c r="E33" s="7" cm="1">
        <f t="array" ref="E33">_xlfn.IFS(C33=C3,E3,C33=C4,E4,C33=C5,E5,C33=C6,E6,C33=C7,E7,C33=C8,E8)</f>
        <v>0</v>
      </c>
    </row>
    <row r="34" spans="1:5" x14ac:dyDescent="0.25">
      <c r="A34" s="9" t="s">
        <v>21</v>
      </c>
      <c r="B34" s="11" t="s">
        <v>120</v>
      </c>
      <c r="C34" s="10"/>
      <c r="E34" s="7" cm="1">
        <f t="array" ref="E34">_xlfn.IFS(C34=C3,E3,C34=C4,E4,C34=C5,E5,C34=C6,E6,C34=C7,E7,C34=C8,E8)</f>
        <v>0</v>
      </c>
    </row>
    <row r="35" spans="1:5" x14ac:dyDescent="0.25">
      <c r="A35" s="9" t="s">
        <v>22</v>
      </c>
      <c r="B35" s="8" t="s">
        <v>117</v>
      </c>
      <c r="C35" s="10"/>
      <c r="E35" s="7" cm="1">
        <f t="array" ref="E35">_xlfn.IFS(C35=C3,E3,C35=C4,E4,C35=C5,E5,C35=C6,E6,C35=C7,E7,C35=C8,E8)</f>
        <v>0</v>
      </c>
    </row>
    <row r="36" spans="1:5" x14ac:dyDescent="0.25">
      <c r="A36" s="9" t="s">
        <v>23</v>
      </c>
      <c r="B36" s="8" t="s">
        <v>118</v>
      </c>
      <c r="C36" s="10"/>
      <c r="E36" s="7" cm="1">
        <f t="array" ref="E36">_xlfn.IFS(C36=C3,E3,C36=C4,E4,C36=C5,E5,C36=C6,E6,C36=C7,E7,C36=C8,E8)</f>
        <v>0</v>
      </c>
    </row>
    <row r="37" spans="1:5" x14ac:dyDescent="0.25">
      <c r="A37" s="9" t="s">
        <v>24</v>
      </c>
      <c r="B37" s="8" t="s">
        <v>119</v>
      </c>
      <c r="C37" s="10"/>
      <c r="E37" s="7" cm="1">
        <f t="array" ref="E37">_xlfn.IFS(C37=C3,E3,C37=C4,E4,C37=C5,E5,C37=C6,E6,C37=C7,E7,C37=C8,E8)</f>
        <v>0</v>
      </c>
    </row>
    <row r="38" spans="1:5" x14ac:dyDescent="0.25">
      <c r="A38" s="9" t="s">
        <v>25</v>
      </c>
      <c r="B38" s="8" t="s">
        <v>121</v>
      </c>
      <c r="C38" s="10"/>
      <c r="E38" s="7" cm="1">
        <f t="array" ref="E38">_xlfn.IFS(C38=C3,E3,C38=C4,E4,C38=C5,E5,C38=C6,E6,C38=C7,E7,C38=C8,E8)</f>
        <v>0</v>
      </c>
    </row>
    <row r="39" spans="1:5" x14ac:dyDescent="0.25">
      <c r="A39" s="9" t="s">
        <v>26</v>
      </c>
      <c r="B39" s="8" t="s">
        <v>122</v>
      </c>
      <c r="C39" s="10"/>
      <c r="E39" s="7" cm="1">
        <f t="array" ref="E39">_xlfn.IFS(C39=C3,E3,C39=C4,E4,C39=C5,E5,C39=C6,E6,C39=C7,E7,C39=C8,E8)</f>
        <v>0</v>
      </c>
    </row>
    <row r="40" spans="1:5" x14ac:dyDescent="0.25">
      <c r="A40" s="9" t="s">
        <v>27</v>
      </c>
      <c r="B40" s="8" t="s">
        <v>123</v>
      </c>
      <c r="C40" s="10"/>
      <c r="E40" s="7" cm="1">
        <f t="array" ref="E40">_xlfn.IFS(C40=C3,E3,C40=C4,E4,C40=C5,E5,C40=C6,E6,C40=C7,E7,C40=C8,E8)</f>
        <v>0</v>
      </c>
    </row>
    <row r="41" spans="1:5" ht="30" x14ac:dyDescent="0.25">
      <c r="A41" s="9" t="s">
        <v>28</v>
      </c>
      <c r="B41" s="8" t="s">
        <v>124</v>
      </c>
      <c r="C41" s="10"/>
      <c r="E41" s="7" cm="1">
        <f t="array" ref="E41">_xlfn.IFS(C41=C3,E3,C41=C4,E4,C41=C5,E5,C41=C6,E6,C41=C7,E7,C41=C8,E8)</f>
        <v>0</v>
      </c>
    </row>
    <row r="42" spans="1:5" ht="30" x14ac:dyDescent="0.25">
      <c r="A42" s="9" t="s">
        <v>29</v>
      </c>
      <c r="B42" s="8" t="s">
        <v>125</v>
      </c>
      <c r="C42" s="10"/>
      <c r="E42" s="7" cm="1">
        <f t="array" ref="E42">_xlfn.IFS(C42=C3,E3,C42=C4,E4,C42=C5,E5,C42=C6,E6,C42=C7,E7,C42=C8,E8)</f>
        <v>0</v>
      </c>
    </row>
    <row r="43" spans="1:5" x14ac:dyDescent="0.25">
      <c r="A43" s="9" t="s">
        <v>30</v>
      </c>
      <c r="B43" s="8" t="s">
        <v>165</v>
      </c>
      <c r="C43" s="10"/>
      <c r="E43" s="7" cm="1">
        <f t="array" ref="E43">_xlfn.IFS(C43=C3,E3,C43=C4,E4,C43=C5,E5,C43=C6,E6,C43=C7,E7,C43=C8,E8)</f>
        <v>0</v>
      </c>
    </row>
    <row r="44" spans="1:5" x14ac:dyDescent="0.25">
      <c r="A44" s="12"/>
      <c r="B44" s="13"/>
      <c r="C44" s="12"/>
    </row>
    <row r="45" spans="1:5" x14ac:dyDescent="0.25">
      <c r="A45" s="14" t="s">
        <v>73</v>
      </c>
      <c r="B45" s="13"/>
      <c r="C45" s="12"/>
    </row>
    <row r="46" spans="1:5" ht="30" x14ac:dyDescent="0.25">
      <c r="A46" s="9" t="s">
        <v>31</v>
      </c>
      <c r="B46" s="8" t="s">
        <v>126</v>
      </c>
      <c r="C46" s="10"/>
      <c r="E46" s="7" cm="1">
        <f t="array" ref="E46">_xlfn.IFS(C46=C3,E3,C46=C4,E4,C46=C5,E5,C46=C6,E6,C46=C7,E7,C46=C8,E8)</f>
        <v>0</v>
      </c>
    </row>
    <row r="47" spans="1:5" x14ac:dyDescent="0.25">
      <c r="A47" s="9" t="s">
        <v>32</v>
      </c>
      <c r="B47" s="8" t="s">
        <v>127</v>
      </c>
      <c r="C47" s="10"/>
      <c r="E47" s="7" cm="1">
        <f t="array" ref="E47">_xlfn.IFS(C47=C3,E3,C47=C4,E4,C47=C5,E5,C47=C6,E6,C47=C7,E7,C47=C8,E8)</f>
        <v>0</v>
      </c>
    </row>
    <row r="48" spans="1:5" ht="30" x14ac:dyDescent="0.25">
      <c r="A48" s="9" t="s">
        <v>33</v>
      </c>
      <c r="B48" s="8" t="s">
        <v>128</v>
      </c>
      <c r="C48" s="10"/>
      <c r="E48" s="7" cm="1">
        <f t="array" ref="E48">_xlfn.IFS(C48=C3,E3,C48=C4,E4,C48=C5,E5,C48=C6,E6,C48=C7,E7,C48=C8,E8)</f>
        <v>0</v>
      </c>
    </row>
    <row r="49" spans="1:5" ht="30" x14ac:dyDescent="0.25">
      <c r="A49" s="9" t="s">
        <v>34</v>
      </c>
      <c r="B49" s="11" t="s">
        <v>131</v>
      </c>
      <c r="C49" s="10"/>
      <c r="E49" s="7" cm="1">
        <f t="array" ref="E49">_xlfn.IFS(C49=C3,E3,C49=C4,E4,C49=C5,E5,C49=C6,E6,C49=C7,E7,C49=C8,E8)</f>
        <v>0</v>
      </c>
    </row>
    <row r="50" spans="1:5" ht="30" x14ac:dyDescent="0.25">
      <c r="A50" s="9" t="s">
        <v>35</v>
      </c>
      <c r="B50" s="8" t="s">
        <v>129</v>
      </c>
      <c r="C50" s="10"/>
      <c r="E50" s="7" cm="1">
        <f t="array" ref="E50">_xlfn.IFS(C50=C3,E3,C50=C4,E4,C50=C5,E5,C50=C6,E6,C50=C7,E7,C50=C8,E8)</f>
        <v>0</v>
      </c>
    </row>
    <row r="51" spans="1:5" x14ac:dyDescent="0.25">
      <c r="A51" s="9" t="s">
        <v>36</v>
      </c>
      <c r="B51" s="8" t="s">
        <v>130</v>
      </c>
      <c r="C51" s="10"/>
      <c r="E51" s="7" cm="1">
        <f t="array" ref="E51">_xlfn.IFS(C51=C3,E3,C51=C4,E4,C51=C5,E5,C51=C6,E6,C51=C7,E7,C51=C8,E8)</f>
        <v>0</v>
      </c>
    </row>
    <row r="52" spans="1:5" ht="30" x14ac:dyDescent="0.25">
      <c r="A52" s="9" t="s">
        <v>37</v>
      </c>
      <c r="B52" s="8" t="s">
        <v>132</v>
      </c>
      <c r="C52" s="10"/>
      <c r="E52" s="7" cm="1">
        <f t="array" ref="E52">_xlfn.IFS(C52=C3,E3,C52=C4,E4,C52=C5,E5,C52=C6,E6,C52=C7,E7,C52=C8,E8)</f>
        <v>0</v>
      </c>
    </row>
    <row r="53" spans="1:5" x14ac:dyDescent="0.25">
      <c r="A53" s="9" t="s">
        <v>38</v>
      </c>
      <c r="B53" s="8" t="s">
        <v>133</v>
      </c>
      <c r="C53" s="10"/>
      <c r="E53" s="7" cm="1">
        <f t="array" ref="E53">_xlfn.IFS(C53=C3,E3,C53=C4,E4,C53=C5,E5,C53=C6,E6,C53=C7,E7,C53=C8,E8)</f>
        <v>0</v>
      </c>
    </row>
    <row r="54" spans="1:5" ht="30" x14ac:dyDescent="0.25">
      <c r="A54" s="9" t="s">
        <v>39</v>
      </c>
      <c r="B54" s="8" t="s">
        <v>134</v>
      </c>
      <c r="C54" s="10"/>
      <c r="E54" s="7" cm="1">
        <f t="array" ref="E54">_xlfn.IFS(C54=C3,E3,C54=C4,E4,C54=C5,E5,C54=C6,E6,C54=C7,E7,C54=C8,E8)</f>
        <v>0</v>
      </c>
    </row>
    <row r="55" spans="1:5" ht="30" x14ac:dyDescent="0.25">
      <c r="A55" s="9" t="s">
        <v>40</v>
      </c>
      <c r="B55" s="8" t="s">
        <v>135</v>
      </c>
      <c r="C55" s="10"/>
      <c r="E55" s="7" cm="1">
        <f t="array" ref="E55">_xlfn.IFS(C55=C3,E3,C55=C4,E4,C55=C5,E5,C55=C6,E6,C55=C7,E7,C55=C8,E8)</f>
        <v>0</v>
      </c>
    </row>
    <row r="56" spans="1:5" ht="30" x14ac:dyDescent="0.25">
      <c r="A56" s="9" t="s">
        <v>41</v>
      </c>
      <c r="B56" s="8" t="s">
        <v>136</v>
      </c>
      <c r="C56" s="10"/>
      <c r="E56" s="7" cm="1">
        <f t="array" ref="E56">_xlfn.IFS(C56=C3,E3,C56=C4,E4,C56=C5,E5,C56=C6,E6,C56=C7,E7,C56=C8,E8)</f>
        <v>0</v>
      </c>
    </row>
    <row r="57" spans="1:5" ht="30" x14ac:dyDescent="0.25">
      <c r="A57" s="9" t="s">
        <v>42</v>
      </c>
      <c r="B57" s="8" t="s">
        <v>137</v>
      </c>
      <c r="C57" s="10"/>
      <c r="E57" s="7" cm="1">
        <f t="array" ref="E57">_xlfn.IFS(C57=C3,E3,C57=C4,E4,C57=C5,E5,C57=C6,E6,C57=C7,E7,C57=C8,E8)</f>
        <v>0</v>
      </c>
    </row>
    <row r="58" spans="1:5" x14ac:dyDescent="0.25">
      <c r="A58" s="9" t="s">
        <v>43</v>
      </c>
      <c r="B58" s="8" t="s">
        <v>138</v>
      </c>
      <c r="C58" s="10"/>
      <c r="E58" s="7" cm="1">
        <f t="array" ref="E58">_xlfn.IFS(C58=C3,E3,C58=C4,E4,C58=C5,E5,C58=C6,E6,C58=C7,E7,C58=C8,E8)</f>
        <v>0</v>
      </c>
    </row>
    <row r="59" spans="1:5" x14ac:dyDescent="0.25">
      <c r="A59" s="9" t="s">
        <v>44</v>
      </c>
      <c r="B59" s="8" t="s">
        <v>139</v>
      </c>
      <c r="C59" s="10"/>
      <c r="E59" s="7" cm="1">
        <f t="array" ref="E59">_xlfn.IFS(C59=C3,E3,C59=C4,E4,C59=C5,E5,C59=C6,E6,C59=C7,E7,C59=C8,E8)</f>
        <v>0</v>
      </c>
    </row>
    <row r="60" spans="1:5" x14ac:dyDescent="0.25">
      <c r="A60" s="9" t="s">
        <v>45</v>
      </c>
      <c r="B60" s="8" t="s">
        <v>140</v>
      </c>
      <c r="C60" s="10"/>
      <c r="E60" s="7" cm="1">
        <f t="array" ref="E60">_xlfn.IFS(C60=C3,E3,C60=C4,E4,C60=C5,E5,C60=C6,E6,C60=C7,E7,C60=C8,E8)</f>
        <v>0</v>
      </c>
    </row>
    <row r="61" spans="1:5" x14ac:dyDescent="0.25">
      <c r="A61" s="9" t="s">
        <v>46</v>
      </c>
      <c r="B61" s="8" t="s">
        <v>141</v>
      </c>
      <c r="C61" s="10"/>
      <c r="E61" s="7" cm="1">
        <f t="array" ref="E61">_xlfn.IFS(C61=C3,E3,C61=C4,E4,C61=C5,E5,C61=C6,E6,C61=C7,E7,C61=C8,E8)</f>
        <v>0</v>
      </c>
    </row>
    <row r="62" spans="1:5" ht="30" x14ac:dyDescent="0.25">
      <c r="A62" s="9" t="s">
        <v>47</v>
      </c>
      <c r="B62" s="8" t="s">
        <v>142</v>
      </c>
      <c r="C62" s="10"/>
      <c r="E62" s="7" cm="1">
        <f t="array" ref="E62">_xlfn.IFS(C62=C3,E3,C62=C4,E4,C62=C5,E5,C62=C6,E6,C62=C7,E7,C62=C8,E8)</f>
        <v>0</v>
      </c>
    </row>
    <row r="63" spans="1:5" x14ac:dyDescent="0.25">
      <c r="A63" s="9" t="s">
        <v>48</v>
      </c>
      <c r="B63" s="8" t="s">
        <v>143</v>
      </c>
      <c r="C63" s="10"/>
      <c r="E63" s="7" cm="1">
        <f t="array" ref="E63">_xlfn.IFS(C63=C3,E3,C63=C4,E4,C63=C5,E5,C63=C6,E6,C63=C7,E7,C63=C8,E8)</f>
        <v>0</v>
      </c>
    </row>
    <row r="64" spans="1:5" ht="30" x14ac:dyDescent="0.25">
      <c r="A64" s="9" t="s">
        <v>49</v>
      </c>
      <c r="B64" s="8" t="s">
        <v>144</v>
      </c>
      <c r="C64" s="10"/>
      <c r="E64" s="7" cm="1">
        <f t="array" ref="E64">_xlfn.IFS(C64=C3,E3,C64=C4,E4,C64=C5,E5,C64=C6,E6,C64=C7,E7,C64=C8,E8)</f>
        <v>0</v>
      </c>
    </row>
    <row r="65" spans="1:5" x14ac:dyDescent="0.25">
      <c r="A65" s="9" t="s">
        <v>50</v>
      </c>
      <c r="B65" s="8" t="s">
        <v>145</v>
      </c>
      <c r="C65" s="10"/>
      <c r="E65" s="7" cm="1">
        <f t="array" ref="E65">_xlfn.IFS(C65=C3,E3,C65=C4,E4,C65=C5,E5,C65=C6,E6,C65=C7,E7,C65=C8,E8)</f>
        <v>0</v>
      </c>
    </row>
    <row r="66" spans="1:5" x14ac:dyDescent="0.25">
      <c r="A66" s="12"/>
      <c r="B66" s="13"/>
      <c r="C66" s="12"/>
    </row>
    <row r="67" spans="1:5" s="12" customFormat="1" x14ac:dyDescent="0.25">
      <c r="A67" s="14" t="s">
        <v>74</v>
      </c>
      <c r="B67" s="13"/>
    </row>
    <row r="68" spans="1:5" ht="30" x14ac:dyDescent="0.25">
      <c r="A68" s="9" t="s">
        <v>51</v>
      </c>
      <c r="B68" s="8" t="s">
        <v>146</v>
      </c>
      <c r="C68" s="10"/>
      <c r="E68" s="7" cm="1">
        <f t="array" ref="E68">_xlfn.IFS(C68=C3,E3,C68=C4,E4,C68=C5,E5,C68=C6,E6,C68=C7,E7,C68=C8,E8)</f>
        <v>0</v>
      </c>
    </row>
    <row r="69" spans="1:5" ht="30" x14ac:dyDescent="0.25">
      <c r="A69" s="9" t="s">
        <v>52</v>
      </c>
      <c r="B69" s="8" t="s">
        <v>147</v>
      </c>
      <c r="C69" s="10"/>
      <c r="E69" s="7" cm="1">
        <f t="array" ref="E69">_xlfn.IFS(C69=C3,E3,C69=C4,E4,C69=C5,E5,C69=C6,E6,C69=C7,E7,C69=C8,E8)</f>
        <v>0</v>
      </c>
    </row>
    <row r="70" spans="1:5" ht="30" x14ac:dyDescent="0.25">
      <c r="A70" s="9" t="s">
        <v>53</v>
      </c>
      <c r="B70" s="8" t="s">
        <v>148</v>
      </c>
      <c r="C70" s="10"/>
      <c r="E70" s="7" cm="1">
        <f t="array" ref="E70">_xlfn.IFS(C70=C3,E3,C70=C4,E4,C70=C5,E5,C70=C6,E6,C70=C7,E7,C70=C8,E8)</f>
        <v>0</v>
      </c>
    </row>
    <row r="71" spans="1:5" ht="30" x14ac:dyDescent="0.25">
      <c r="A71" s="9" t="s">
        <v>54</v>
      </c>
      <c r="B71" s="8" t="s">
        <v>149</v>
      </c>
      <c r="C71" s="10"/>
      <c r="E71" s="7" cm="1">
        <f t="array" ref="E71">_xlfn.IFS(C71=C3,E3,C71=C4,E4,C71=C5,E5,C71=C6,E6,C71=C7,E7,C71=C8,E8)</f>
        <v>0</v>
      </c>
    </row>
    <row r="72" spans="1:5" x14ac:dyDescent="0.25">
      <c r="A72" s="9" t="s">
        <v>55</v>
      </c>
      <c r="B72" s="8" t="s">
        <v>150</v>
      </c>
      <c r="C72" s="10"/>
      <c r="E72" s="7" cm="1">
        <f t="array" ref="E72">_xlfn.IFS(C72=C3,E3,C72=C4,E4,C72=C5,E5,C72=C6,E6,C72=C7,E7,C72=C8,E8)</f>
        <v>0</v>
      </c>
    </row>
    <row r="73" spans="1:5" ht="30" x14ac:dyDescent="0.25">
      <c r="A73" s="9" t="s">
        <v>56</v>
      </c>
      <c r="B73" s="8" t="s">
        <v>151</v>
      </c>
      <c r="C73" s="10"/>
      <c r="E73" s="7" cm="1">
        <f t="array" ref="E73">_xlfn.IFS(C73=C3,E3,C73=C4,E4,C73=C5,E5,C73=C6,E6,C73=C7,E7,C73=C8,E8)</f>
        <v>0</v>
      </c>
    </row>
    <row r="74" spans="1:5" ht="30" x14ac:dyDescent="0.25">
      <c r="A74" s="9" t="s">
        <v>57</v>
      </c>
      <c r="B74" s="8" t="s">
        <v>152</v>
      </c>
      <c r="C74" s="10"/>
      <c r="E74" s="7" cm="1">
        <f t="array" ref="E74">_xlfn.IFS(C74=C3,E3,C74=C4,E4,C74=C5,E5,C74=C6,E6,C74=C7,E7,C74=C8,E8)</f>
        <v>0</v>
      </c>
    </row>
    <row r="75" spans="1:5" x14ac:dyDescent="0.25">
      <c r="A75" s="9" t="s">
        <v>58</v>
      </c>
      <c r="B75" s="8" t="s">
        <v>153</v>
      </c>
      <c r="C75" s="10"/>
      <c r="E75" s="7" cm="1">
        <f t="array" ref="E75">_xlfn.IFS(C75=C3,E3,C75=C4,E4,C75=C5,E5,C75=C6,E6,C75=C7,E7,C75=C8,E8)</f>
        <v>0</v>
      </c>
    </row>
    <row r="76" spans="1:5" ht="30" x14ac:dyDescent="0.25">
      <c r="A76" s="9" t="s">
        <v>59</v>
      </c>
      <c r="B76" s="8" t="s">
        <v>154</v>
      </c>
      <c r="C76" s="10"/>
      <c r="E76" s="7" cm="1">
        <f t="array" ref="E76">_xlfn.IFS(C76=C3,E3,C76=C4,E4,C76=C5,E5,C76=C6,E6,C76=C7,E7,C76=C8,E8)</f>
        <v>0</v>
      </c>
    </row>
    <row r="77" spans="1:5" x14ac:dyDescent="0.25">
      <c r="A77" s="9" t="s">
        <v>60</v>
      </c>
      <c r="B77" s="8" t="s">
        <v>155</v>
      </c>
      <c r="C77" s="10"/>
      <c r="E77" s="7" cm="1">
        <f t="array" ref="E77">_xlfn.IFS(C77=C3,E3,C77=C4,E4,C77=C5,E5,C77=C6,E6,C77=C7,E7,C77=C8,E8)</f>
        <v>0</v>
      </c>
    </row>
    <row r="78" spans="1:5" x14ac:dyDescent="0.25">
      <c r="A78" s="9" t="s">
        <v>61</v>
      </c>
      <c r="B78" s="8" t="s">
        <v>156</v>
      </c>
      <c r="C78" s="10"/>
      <c r="E78" s="7" cm="1">
        <f t="array" ref="E78">_xlfn.IFS(C78=C3,E3,C78=C4,E4,C78=C5,E5,C78=C6,E6,C78=C7,E7,C78=C8,E8)</f>
        <v>0</v>
      </c>
    </row>
    <row r="79" spans="1:5" ht="30" x14ac:dyDescent="0.25">
      <c r="A79" s="9" t="s">
        <v>62</v>
      </c>
      <c r="B79" s="8" t="s">
        <v>157</v>
      </c>
      <c r="C79" s="10"/>
      <c r="E79" s="7" cm="1">
        <f t="array" ref="E79">_xlfn.IFS(C79=C3,E3,C79=C4,E4,C79=C5,E5,C79=C6,E6,C79=C7,E7,C79=C8,E8)</f>
        <v>0</v>
      </c>
    </row>
    <row r="80" spans="1:5" x14ac:dyDescent="0.25">
      <c r="A80" s="9" t="s">
        <v>63</v>
      </c>
      <c r="B80" s="8" t="s">
        <v>158</v>
      </c>
      <c r="C80" s="10"/>
      <c r="E80" s="7" cm="1">
        <f t="array" ref="E80">_xlfn.IFS(C80=C3,E3,C80=C4,E4,C80=C5,E5,C80=C6,E6,C80=C7,E7,C80=C8,E8)</f>
        <v>0</v>
      </c>
    </row>
    <row r="81" spans="1:5" ht="30" x14ac:dyDescent="0.25">
      <c r="A81" s="9" t="s">
        <v>64</v>
      </c>
      <c r="B81" s="8" t="s">
        <v>159</v>
      </c>
      <c r="C81" s="10"/>
      <c r="E81" s="7" cm="1">
        <f t="array" ref="E81">_xlfn.IFS(C81=C3,E3,C81=C4,E4,C81=C5,E5,C81=C6,E6,C81=C7,E7,C81=C8,E8)</f>
        <v>0</v>
      </c>
    </row>
    <row r="82" spans="1:5" x14ac:dyDescent="0.25">
      <c r="A82" s="9" t="s">
        <v>65</v>
      </c>
      <c r="B82" s="8" t="s">
        <v>160</v>
      </c>
      <c r="C82" s="10"/>
      <c r="E82" s="7" cm="1">
        <f t="array" ref="E82">_xlfn.IFS(C82=C3,E3,C82=C4,E4,C82=C5,E5,C82=C6,E6,C82=C7,E7,C82=C8,E8)</f>
        <v>0</v>
      </c>
    </row>
    <row r="83" spans="1:5" ht="30" x14ac:dyDescent="0.25">
      <c r="A83" s="9" t="s">
        <v>66</v>
      </c>
      <c r="B83" s="8" t="s">
        <v>161</v>
      </c>
      <c r="C83" s="10"/>
      <c r="E83" s="7" cm="1">
        <f t="array" ref="E83">_xlfn.IFS(C83=C3,E3,C83=C4,E4,C83=C5,E5,C83=C6,E6,C83=C7,E7,C83=C8,E8)</f>
        <v>0</v>
      </c>
    </row>
    <row r="84" spans="1:5" ht="30" x14ac:dyDescent="0.25">
      <c r="A84" s="9" t="s">
        <v>67</v>
      </c>
      <c r="B84" s="8" t="s">
        <v>162</v>
      </c>
      <c r="C84" s="10"/>
      <c r="E84" s="7" cm="1">
        <f t="array" ref="E84">_xlfn.IFS(C84=C3,E3,C84=C4,E4,C84=C5,E5,C84=C6,E6,C84=C7,E7,C84=C8,E8)</f>
        <v>0</v>
      </c>
    </row>
    <row r="85" spans="1:5" x14ac:dyDescent="0.25">
      <c r="A85" s="9" t="s">
        <v>68</v>
      </c>
      <c r="B85" s="8" t="s">
        <v>163</v>
      </c>
      <c r="C85" s="10"/>
      <c r="E85" s="7" cm="1">
        <f t="array" ref="E85">_xlfn.IFS(C85=C3,E3,C85=C4,E4,C85=C5,E5,C85=C6,E6,C85=C7,E7,C85=C8,E8)</f>
        <v>0</v>
      </c>
    </row>
    <row r="86" spans="1:5" x14ac:dyDescent="0.25">
      <c r="A86" s="9" t="s">
        <v>69</v>
      </c>
      <c r="B86" s="8" t="s">
        <v>164</v>
      </c>
      <c r="C86" s="10"/>
      <c r="E86" s="7" cm="1">
        <f t="array" ref="E86">_xlfn.IFS(C86=C3,E3,C86=C4,E4,C86=C5,E5,C86=C6,E6,C86=C7,E7,C86=C8,E8)</f>
        <v>0</v>
      </c>
    </row>
  </sheetData>
  <sheetProtection algorithmName="SHA-512" hashValue="pbvDOpe8A6CdyB+Y3CXvxEacv6/nLZ3ZWiZlCXNyRGpXMtC9L3LUvpxnNsDNU5IbmrzBqSLNz4sPRpNCtVucUA==" saltValue="8T/af9OpU9WiQnyF/eY9NA==" spinCount="100000" sheet="1" objects="1" scenarios="1" selectLockedCells="1"/>
  <dataValidations count="1">
    <dataValidation type="list" allowBlank="1" showInputMessage="1" showErrorMessage="1" sqref="C28:C43 C15:C25 C68:C86 C46:C65 C9:C12" xr:uid="{4D9E7923-AE43-4B1C-98B1-4477B52490F7}">
      <formula1>$C$3:$C$7</formula1>
    </dataValidation>
  </dataValidations>
  <pageMargins left="0.7" right="0.7" top="0.75" bottom="0.75" header="0.3" footer="0.3"/>
  <pageSetup paperSize="9"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9C8BA-238B-4551-A833-5C81FEE2163D}">
  <dimension ref="A1:J86"/>
  <sheetViews>
    <sheetView zoomScaleNormal="100" workbookViewId="0">
      <pane ySplit="7" topLeftCell="A8" activePane="bottomLeft" state="frozen"/>
      <selection pane="bottomLeft" activeCell="C9" sqref="C9"/>
    </sheetView>
  </sheetViews>
  <sheetFormatPr defaultRowHeight="15" x14ac:dyDescent="0.25"/>
  <cols>
    <col min="1" max="1" width="34.7109375" style="2" customWidth="1"/>
    <col min="2" max="2" width="81.7109375" style="2" customWidth="1"/>
    <col min="3" max="3" width="9.140625" style="2"/>
    <col min="4" max="4" width="65" style="2" customWidth="1"/>
    <col min="5" max="5" width="20.28515625" style="2" hidden="1" customWidth="1"/>
    <col min="6" max="6" width="9.140625" style="2" hidden="1" customWidth="1"/>
    <col min="7" max="7" width="9.140625" style="2"/>
    <col min="8" max="8" width="10.42578125" style="2" customWidth="1"/>
    <col min="9" max="9" width="31.7109375" style="2" bestFit="1" customWidth="1"/>
    <col min="10" max="16384" width="9.140625" style="2"/>
  </cols>
  <sheetData>
    <row r="1" spans="1:10" ht="26.25" x14ac:dyDescent="0.4">
      <c r="A1" s="1" t="s">
        <v>181</v>
      </c>
      <c r="B1" s="1" t="s">
        <v>182</v>
      </c>
      <c r="J1" s="3" t="s">
        <v>91</v>
      </c>
    </row>
    <row r="2" spans="1:10" x14ac:dyDescent="0.25">
      <c r="C2" s="3" t="s">
        <v>75</v>
      </c>
      <c r="E2" s="2" t="s">
        <v>80</v>
      </c>
    </row>
    <row r="3" spans="1:10" ht="30" x14ac:dyDescent="0.25">
      <c r="C3" s="15" t="s">
        <v>166</v>
      </c>
      <c r="D3" s="5" t="s">
        <v>167</v>
      </c>
      <c r="E3" s="2">
        <v>0</v>
      </c>
      <c r="H3" s="2" t="s">
        <v>81</v>
      </c>
      <c r="I3" s="2" t="s">
        <v>86</v>
      </c>
      <c r="J3" s="4" cm="1">
        <f t="array" ref="J3">SUM((E9:E12)/16)</f>
        <v>0</v>
      </c>
    </row>
    <row r="4" spans="1:10" ht="30" x14ac:dyDescent="0.25">
      <c r="C4" s="2" t="s">
        <v>76</v>
      </c>
      <c r="D4" s="5" t="s">
        <v>92</v>
      </c>
      <c r="E4" s="2">
        <v>1</v>
      </c>
      <c r="H4" s="2" t="s">
        <v>82</v>
      </c>
      <c r="I4" s="2" t="s">
        <v>87</v>
      </c>
      <c r="J4" s="4">
        <f>SUM(E15:E25)/44</f>
        <v>0</v>
      </c>
    </row>
    <row r="5" spans="1:10" x14ac:dyDescent="0.25">
      <c r="C5" s="2" t="s">
        <v>77</v>
      </c>
      <c r="D5" s="5" t="s">
        <v>93</v>
      </c>
      <c r="E5" s="2">
        <v>2</v>
      </c>
      <c r="H5" s="2" t="s">
        <v>83</v>
      </c>
      <c r="I5" s="2" t="s">
        <v>88</v>
      </c>
      <c r="J5" s="4">
        <f>SUM(E28:E43)/64</f>
        <v>0</v>
      </c>
    </row>
    <row r="6" spans="1:10" x14ac:dyDescent="0.25">
      <c r="C6" s="2" t="s">
        <v>78</v>
      </c>
      <c r="D6" s="5" t="s">
        <v>94</v>
      </c>
      <c r="E6" s="2">
        <v>3</v>
      </c>
      <c r="H6" s="2" t="s">
        <v>84</v>
      </c>
      <c r="I6" s="2" t="s">
        <v>89</v>
      </c>
      <c r="J6" s="4">
        <f>SUM(E46:E65)/80</f>
        <v>0</v>
      </c>
    </row>
    <row r="7" spans="1:10" ht="45" x14ac:dyDescent="0.25">
      <c r="C7" s="2" t="s">
        <v>79</v>
      </c>
      <c r="D7" s="5" t="s">
        <v>95</v>
      </c>
      <c r="E7" s="2">
        <v>4</v>
      </c>
      <c r="H7" s="2" t="s">
        <v>85</v>
      </c>
      <c r="I7" s="2" t="s">
        <v>90</v>
      </c>
      <c r="J7" s="4">
        <f>SUM(E68:E86)/76</f>
        <v>0</v>
      </c>
    </row>
    <row r="8" spans="1:10" x14ac:dyDescent="0.25">
      <c r="A8" s="14" t="s">
        <v>70</v>
      </c>
      <c r="B8" s="13"/>
      <c r="C8" s="12"/>
    </row>
    <row r="9" spans="1:10" ht="30" x14ac:dyDescent="0.25">
      <c r="A9" s="9" t="s">
        <v>0</v>
      </c>
      <c r="B9" s="8" t="s">
        <v>96</v>
      </c>
      <c r="C9" s="10"/>
      <c r="E9" s="6" cm="1">
        <f t="array" ref="E9">_xlfn.IFS(C9=C3,E3,C9=C4,E4,C9=C5,E5,C9=C6,E6,C9=C7,E7,C9=C8,E8)</f>
        <v>0</v>
      </c>
    </row>
    <row r="10" spans="1:10" ht="30" x14ac:dyDescent="0.25">
      <c r="A10" s="9" t="s">
        <v>1</v>
      </c>
      <c r="B10" s="8" t="s">
        <v>97</v>
      </c>
      <c r="C10" s="10"/>
      <c r="E10" s="6" cm="1">
        <f t="array" ref="E10">_xlfn.IFS(C10=C3,E3,C10=C4,E4,C10=C5,E5,C10=C6,E6,C10=C7,E7,C10=C8,E8)</f>
        <v>0</v>
      </c>
    </row>
    <row r="11" spans="1:10" ht="30" x14ac:dyDescent="0.25">
      <c r="A11" s="9" t="s">
        <v>2</v>
      </c>
      <c r="B11" s="8" t="s">
        <v>98</v>
      </c>
      <c r="C11" s="10"/>
      <c r="E11" s="6" cm="1">
        <f t="array" ref="E11">_xlfn.IFS(C11=C3,E3,C11=C4,E4,C11=C5,E5,C11=C6,E6,C11=C7,E7,C11=C8,E8)</f>
        <v>0</v>
      </c>
    </row>
    <row r="12" spans="1:10" x14ac:dyDescent="0.25">
      <c r="A12" s="9" t="s">
        <v>3</v>
      </c>
      <c r="B12" s="8" t="s">
        <v>99</v>
      </c>
      <c r="C12" s="10"/>
      <c r="E12" s="6" cm="1">
        <f t="array" ref="E12">_xlfn.IFS(C12=C3,E3,C12=C4,E4,C12=C5,E5,C12=C6,E6,C12=C7,E7,C12=C8,E8)</f>
        <v>0</v>
      </c>
    </row>
    <row r="13" spans="1:10" x14ac:dyDescent="0.25">
      <c r="A13" s="12"/>
      <c r="B13" s="13"/>
      <c r="C13" s="12"/>
    </row>
    <row r="14" spans="1:10" x14ac:dyDescent="0.25">
      <c r="A14" s="14" t="s">
        <v>71</v>
      </c>
      <c r="B14" s="13"/>
      <c r="C14" s="12"/>
    </row>
    <row r="15" spans="1:10" ht="30" x14ac:dyDescent="0.25">
      <c r="A15" s="9" t="s">
        <v>4</v>
      </c>
      <c r="B15" s="8" t="s">
        <v>100</v>
      </c>
      <c r="C15" s="10"/>
      <c r="E15" s="7" cm="1">
        <f t="array" ref="E15">_xlfn.IFS(C15=C3,E3,C15=C4,E4,C15=C5,E5,C15=C6,E6,C15=C7,E7,C15=C8,E8)</f>
        <v>0</v>
      </c>
    </row>
    <row r="16" spans="1:10" x14ac:dyDescent="0.25">
      <c r="A16" s="9" t="s">
        <v>5</v>
      </c>
      <c r="B16" s="8" t="s">
        <v>101</v>
      </c>
      <c r="C16" s="10"/>
      <c r="E16" s="7" cm="1">
        <f t="array" ref="E16">_xlfn.IFS(C16=C3,E3,C16=C4,E4,C16=C5,E5,C16=C6,E6,C16=C7,E7,C16=C8,E8)</f>
        <v>0</v>
      </c>
    </row>
    <row r="17" spans="1:5" ht="30" x14ac:dyDescent="0.25">
      <c r="A17" s="9" t="s">
        <v>6</v>
      </c>
      <c r="B17" s="8" t="s">
        <v>102</v>
      </c>
      <c r="C17" s="10"/>
      <c r="E17" s="7" cm="1">
        <f t="array" ref="E17">_xlfn.IFS(C17=C3,E3,C17=C4,E4,C17=C5,E5,C17=C6,E6,C17=C7,E7,C17=C8,E8)</f>
        <v>0</v>
      </c>
    </row>
    <row r="18" spans="1:5" x14ac:dyDescent="0.25">
      <c r="A18" s="9" t="s">
        <v>7</v>
      </c>
      <c r="B18" s="8" t="s">
        <v>103</v>
      </c>
      <c r="C18" s="10"/>
      <c r="E18" s="7" cm="1">
        <f t="array" ref="E18">_xlfn.IFS(C18=C3,E3,C18=C4,E4,C18=C5,E5,C18=C6,E6,C18=C7,E7,C18=C8,E8)</f>
        <v>0</v>
      </c>
    </row>
    <row r="19" spans="1:5" x14ac:dyDescent="0.25">
      <c r="A19" s="9" t="s">
        <v>8</v>
      </c>
      <c r="B19" s="8" t="s">
        <v>104</v>
      </c>
      <c r="C19" s="10"/>
      <c r="E19" s="7" cm="1">
        <f t="array" ref="E19">_xlfn.IFS(C19=C3,E3,C19=C4,E4,C19=C5,E5,C19=C6,E6,C19=C7,E7,C19=C8,E8)</f>
        <v>0</v>
      </c>
    </row>
    <row r="20" spans="1:5" x14ac:dyDescent="0.25">
      <c r="A20" s="9" t="s">
        <v>9</v>
      </c>
      <c r="B20" s="8" t="s">
        <v>105</v>
      </c>
      <c r="C20" s="10"/>
      <c r="E20" s="7" cm="1">
        <f t="array" ref="E20">_xlfn.IFS(C20=C3,E3,C20=C4,E4,C20=C5,E5,C20=C6,E6,C20=C7,E7,C20=C8,E8)</f>
        <v>0</v>
      </c>
    </row>
    <row r="21" spans="1:5" ht="30" x14ac:dyDescent="0.25">
      <c r="A21" s="9" t="s">
        <v>10</v>
      </c>
      <c r="B21" s="8" t="s">
        <v>106</v>
      </c>
      <c r="C21" s="10"/>
      <c r="E21" s="7" cm="1">
        <f t="array" ref="E21">_xlfn.IFS(C21=C3,E3,C21=C4,E4,C21=C5,E5,C21=C6,E6,C21=C7,E7,C21=C8,E8)</f>
        <v>0</v>
      </c>
    </row>
    <row r="22" spans="1:5" ht="30" x14ac:dyDescent="0.25">
      <c r="A22" s="9" t="s">
        <v>11</v>
      </c>
      <c r="B22" s="8" t="s">
        <v>107</v>
      </c>
      <c r="C22" s="10"/>
      <c r="E22" s="7" cm="1">
        <f t="array" ref="E22">_xlfn.IFS(C22=C3,E3,C22=C4,E4,C22=C5,E5,C22=C6,E6,C22=C7,E7,C22=C8,E8)</f>
        <v>0</v>
      </c>
    </row>
    <row r="23" spans="1:5" x14ac:dyDescent="0.25">
      <c r="A23" s="9" t="s">
        <v>12</v>
      </c>
      <c r="B23" s="8" t="s">
        <v>110</v>
      </c>
      <c r="C23" s="10"/>
      <c r="E23" s="7" cm="1">
        <f t="array" ref="E23">_xlfn.IFS(C23=C3,E3,C23=C4,E4,C23=C5,E5,C23=C6,E6,C23=C7,E7,C23=C8,E8)</f>
        <v>0</v>
      </c>
    </row>
    <row r="24" spans="1:5" ht="30" x14ac:dyDescent="0.25">
      <c r="A24" s="9" t="s">
        <v>13</v>
      </c>
      <c r="B24" s="8" t="s">
        <v>108</v>
      </c>
      <c r="C24" s="10"/>
      <c r="E24" s="7" cm="1">
        <f t="array" ref="E24">_xlfn.IFS(C24=C3,E3,C24=C4,E4,C24=C5,E5,C24=C6,E6,C24=C7,E7,C24=C8,E8)</f>
        <v>0</v>
      </c>
    </row>
    <row r="25" spans="1:5" ht="30" x14ac:dyDescent="0.25">
      <c r="A25" s="9" t="s">
        <v>14</v>
      </c>
      <c r="B25" s="8" t="s">
        <v>109</v>
      </c>
      <c r="C25" s="10"/>
      <c r="E25" s="7" cm="1">
        <f t="array" ref="E25">_xlfn.IFS(C25=C3,E3,C25=C4,E4,C25=C5,E5,C25=C6,E6,C25=C7,E7,C25=C8,E8)</f>
        <v>0</v>
      </c>
    </row>
    <row r="26" spans="1:5" x14ac:dyDescent="0.25">
      <c r="A26" s="12"/>
      <c r="B26" s="13"/>
      <c r="C26" s="12"/>
    </row>
    <row r="27" spans="1:5" x14ac:dyDescent="0.25">
      <c r="A27" s="14" t="s">
        <v>72</v>
      </c>
      <c r="B27" s="13"/>
      <c r="C27" s="12"/>
    </row>
    <row r="28" spans="1:5" x14ac:dyDescent="0.25">
      <c r="A28" s="9" t="s">
        <v>15</v>
      </c>
      <c r="B28" s="8" t="s">
        <v>111</v>
      </c>
      <c r="C28" s="10"/>
      <c r="E28" s="7" cm="1">
        <f t="array" ref="E28">_xlfn.IFS(C28=C3,E3,C28=C4,E4,C28=C5,E5,C28=C6,E6,C28=C7,E7,C28=C8,E8)</f>
        <v>0</v>
      </c>
    </row>
    <row r="29" spans="1:5" ht="30" x14ac:dyDescent="0.25">
      <c r="A29" s="9" t="s">
        <v>16</v>
      </c>
      <c r="B29" s="8" t="s">
        <v>113</v>
      </c>
      <c r="C29" s="10"/>
      <c r="E29" s="7" cm="1">
        <f t="array" ref="E29">_xlfn.IFS(C29=C3,E3,C29=C4,E4,C29=C5,E5,C29=C6,E6,C29=C7,E7,C29=C8,E8)</f>
        <v>0</v>
      </c>
    </row>
    <row r="30" spans="1:5" ht="30" x14ac:dyDescent="0.25">
      <c r="A30" s="9" t="s">
        <v>17</v>
      </c>
      <c r="B30" s="8" t="s">
        <v>112</v>
      </c>
      <c r="C30" s="10"/>
      <c r="E30" s="7" cm="1">
        <f t="array" ref="E30">_xlfn.IFS(C30=C3,E3,C30=C4,E4,C30=C5,E5,C30=C6,E6,C30=C7,E7,C30=C8,E8)</f>
        <v>0</v>
      </c>
    </row>
    <row r="31" spans="1:5" x14ac:dyDescent="0.25">
      <c r="A31" s="9" t="s">
        <v>18</v>
      </c>
      <c r="B31" s="8" t="s">
        <v>114</v>
      </c>
      <c r="C31" s="10"/>
      <c r="E31" s="7" cm="1">
        <f t="array" ref="E31">_xlfn.IFS(C31=C3,E3,C31=C4,E4,C31=C5,E5,C31=C6,E6,C31=C7,E7,C31=C8,E8)</f>
        <v>0</v>
      </c>
    </row>
    <row r="32" spans="1:5" ht="30" x14ac:dyDescent="0.25">
      <c r="A32" s="9" t="s">
        <v>19</v>
      </c>
      <c r="B32" s="8" t="s">
        <v>115</v>
      </c>
      <c r="C32" s="10"/>
      <c r="E32" s="7" cm="1">
        <f t="array" ref="E32">_xlfn.IFS(C32=C3,E3,C32=C4,E4,C32=C5,E5,C32=C6,E6,C32=C7,E7,C32=C8,E8)</f>
        <v>0</v>
      </c>
    </row>
    <row r="33" spans="1:5" x14ac:dyDescent="0.25">
      <c r="A33" s="9" t="s">
        <v>20</v>
      </c>
      <c r="B33" s="8" t="s">
        <v>116</v>
      </c>
      <c r="C33" s="10"/>
      <c r="E33" s="7" cm="1">
        <f t="array" ref="E33">_xlfn.IFS(C33=C3,E3,C33=C4,E4,C33=C5,E5,C33=C6,E6,C33=C7,E7,C33=C8,E8)</f>
        <v>0</v>
      </c>
    </row>
    <row r="34" spans="1:5" x14ac:dyDescent="0.25">
      <c r="A34" s="9" t="s">
        <v>21</v>
      </c>
      <c r="B34" s="11" t="s">
        <v>120</v>
      </c>
      <c r="C34" s="10"/>
      <c r="E34" s="7" cm="1">
        <f t="array" ref="E34">_xlfn.IFS(C34=C3,E3,C34=C4,E4,C34=C5,E5,C34=C6,E6,C34=C7,E7,C34=C8,E8)</f>
        <v>0</v>
      </c>
    </row>
    <row r="35" spans="1:5" x14ac:dyDescent="0.25">
      <c r="A35" s="9" t="s">
        <v>22</v>
      </c>
      <c r="B35" s="8" t="s">
        <v>117</v>
      </c>
      <c r="C35" s="10"/>
      <c r="E35" s="7" cm="1">
        <f t="array" ref="E35">_xlfn.IFS(C35=C3,E3,C35=C4,E4,C35=C5,E5,C35=C6,E6,C35=C7,E7,C35=C8,E8)</f>
        <v>0</v>
      </c>
    </row>
    <row r="36" spans="1:5" x14ac:dyDescent="0.25">
      <c r="A36" s="9" t="s">
        <v>23</v>
      </c>
      <c r="B36" s="8" t="s">
        <v>118</v>
      </c>
      <c r="C36" s="10"/>
      <c r="E36" s="7" cm="1">
        <f t="array" ref="E36">_xlfn.IFS(C36=C3,E3,C36=C4,E4,C36=C5,E5,C36=C6,E6,C36=C7,E7,C36=C8,E8)</f>
        <v>0</v>
      </c>
    </row>
    <row r="37" spans="1:5" x14ac:dyDescent="0.25">
      <c r="A37" s="9" t="s">
        <v>24</v>
      </c>
      <c r="B37" s="8" t="s">
        <v>119</v>
      </c>
      <c r="C37" s="10"/>
      <c r="E37" s="7" cm="1">
        <f t="array" ref="E37">_xlfn.IFS(C37=C3,E3,C37=C4,E4,C37=C5,E5,C37=C6,E6,C37=C7,E7,C37=C8,E8)</f>
        <v>0</v>
      </c>
    </row>
    <row r="38" spans="1:5" x14ac:dyDescent="0.25">
      <c r="A38" s="9" t="s">
        <v>25</v>
      </c>
      <c r="B38" s="8" t="s">
        <v>121</v>
      </c>
      <c r="C38" s="10"/>
      <c r="E38" s="7" cm="1">
        <f t="array" ref="E38">_xlfn.IFS(C38=C3,E3,C38=C4,E4,C38=C5,E5,C38=C6,E6,C38=C7,E7,C38=C8,E8)</f>
        <v>0</v>
      </c>
    </row>
    <row r="39" spans="1:5" x14ac:dyDescent="0.25">
      <c r="A39" s="9" t="s">
        <v>26</v>
      </c>
      <c r="B39" s="8" t="s">
        <v>122</v>
      </c>
      <c r="C39" s="10"/>
      <c r="E39" s="7" cm="1">
        <f t="array" ref="E39">_xlfn.IFS(C39=C3,E3,C39=C4,E4,C39=C5,E5,C39=C6,E6,C39=C7,E7,C39=C8,E8)</f>
        <v>0</v>
      </c>
    </row>
    <row r="40" spans="1:5" x14ac:dyDescent="0.25">
      <c r="A40" s="9" t="s">
        <v>27</v>
      </c>
      <c r="B40" s="8" t="s">
        <v>123</v>
      </c>
      <c r="C40" s="10"/>
      <c r="E40" s="7" cm="1">
        <f t="array" ref="E40">_xlfn.IFS(C40=C3,E3,C40=C4,E4,C40=C5,E5,C40=C6,E6,C40=C7,E7,C40=C8,E8)</f>
        <v>0</v>
      </c>
    </row>
    <row r="41" spans="1:5" ht="30" x14ac:dyDescent="0.25">
      <c r="A41" s="9" t="s">
        <v>28</v>
      </c>
      <c r="B41" s="8" t="s">
        <v>124</v>
      </c>
      <c r="C41" s="10"/>
      <c r="E41" s="7" cm="1">
        <f t="array" ref="E41">_xlfn.IFS(C41=C3,E3,C41=C4,E4,C41=C5,E5,C41=C6,E6,C41=C7,E7,C41=C8,E8)</f>
        <v>0</v>
      </c>
    </row>
    <row r="42" spans="1:5" ht="30" x14ac:dyDescent="0.25">
      <c r="A42" s="9" t="s">
        <v>29</v>
      </c>
      <c r="B42" s="8" t="s">
        <v>125</v>
      </c>
      <c r="C42" s="10"/>
      <c r="E42" s="7" cm="1">
        <f t="array" ref="E42">_xlfn.IFS(C42=C3,E3,C42=C4,E4,C42=C5,E5,C42=C6,E6,C42=C7,E7,C42=C8,E8)</f>
        <v>0</v>
      </c>
    </row>
    <row r="43" spans="1:5" x14ac:dyDescent="0.25">
      <c r="A43" s="9" t="s">
        <v>30</v>
      </c>
      <c r="B43" s="8" t="s">
        <v>165</v>
      </c>
      <c r="C43" s="10"/>
      <c r="E43" s="7" cm="1">
        <f t="array" ref="E43">_xlfn.IFS(C43=C3,E3,C43=C4,E4,C43=C5,E5,C43=C6,E6,C43=C7,E7,C43=C8,E8)</f>
        <v>0</v>
      </c>
    </row>
    <row r="44" spans="1:5" x14ac:dyDescent="0.25">
      <c r="A44" s="12"/>
      <c r="B44" s="13"/>
      <c r="C44" s="12"/>
    </row>
    <row r="45" spans="1:5" x14ac:dyDescent="0.25">
      <c r="A45" s="14" t="s">
        <v>73</v>
      </c>
      <c r="B45" s="13"/>
      <c r="C45" s="12"/>
    </row>
    <row r="46" spans="1:5" ht="30" x14ac:dyDescent="0.25">
      <c r="A46" s="9" t="s">
        <v>31</v>
      </c>
      <c r="B46" s="8" t="s">
        <v>126</v>
      </c>
      <c r="C46" s="10"/>
      <c r="E46" s="7" cm="1">
        <f t="array" ref="E46">_xlfn.IFS(C46=C3,E3,C46=C4,E4,C46=C5,E5,C46=C6,E6,C46=C7,E7,C46=C8,E8)</f>
        <v>0</v>
      </c>
    </row>
    <row r="47" spans="1:5" x14ac:dyDescent="0.25">
      <c r="A47" s="9" t="s">
        <v>32</v>
      </c>
      <c r="B47" s="8" t="s">
        <v>127</v>
      </c>
      <c r="C47" s="10"/>
      <c r="E47" s="7" cm="1">
        <f t="array" ref="E47">_xlfn.IFS(C47=C3,E3,C47=C4,E4,C47=C5,E5,C47=C6,E6,C47=C7,E7,C47=C8,E8)</f>
        <v>0</v>
      </c>
    </row>
    <row r="48" spans="1:5" ht="30" x14ac:dyDescent="0.25">
      <c r="A48" s="9" t="s">
        <v>33</v>
      </c>
      <c r="B48" s="8" t="s">
        <v>128</v>
      </c>
      <c r="C48" s="10"/>
      <c r="E48" s="7" cm="1">
        <f t="array" ref="E48">_xlfn.IFS(C48=C3,E3,C48=C4,E4,C48=C5,E5,C48=C6,E6,C48=C7,E7,C48=C8,E8)</f>
        <v>0</v>
      </c>
    </row>
    <row r="49" spans="1:5" ht="30" x14ac:dyDescent="0.25">
      <c r="A49" s="9" t="s">
        <v>34</v>
      </c>
      <c r="B49" s="11" t="s">
        <v>131</v>
      </c>
      <c r="C49" s="10"/>
      <c r="E49" s="7" cm="1">
        <f t="array" ref="E49">_xlfn.IFS(C49=C3,E3,C49=C4,E4,C49=C5,E5,C49=C6,E6,C49=C7,E7,C49=C8,E8)</f>
        <v>0</v>
      </c>
    </row>
    <row r="50" spans="1:5" ht="30" x14ac:dyDescent="0.25">
      <c r="A50" s="9" t="s">
        <v>35</v>
      </c>
      <c r="B50" s="8" t="s">
        <v>129</v>
      </c>
      <c r="C50" s="10"/>
      <c r="E50" s="7" cm="1">
        <f t="array" ref="E50">_xlfn.IFS(C50=C3,E3,C50=C4,E4,C50=C5,E5,C50=C6,E6,C50=C7,E7,C50=C8,E8)</f>
        <v>0</v>
      </c>
    </row>
    <row r="51" spans="1:5" x14ac:dyDescent="0.25">
      <c r="A51" s="9" t="s">
        <v>36</v>
      </c>
      <c r="B51" s="8" t="s">
        <v>130</v>
      </c>
      <c r="C51" s="10"/>
      <c r="E51" s="7" cm="1">
        <f t="array" ref="E51">_xlfn.IFS(C51=C3,E3,C51=C4,E4,C51=C5,E5,C51=C6,E6,C51=C7,E7,C51=C8,E8)</f>
        <v>0</v>
      </c>
    </row>
    <row r="52" spans="1:5" ht="30" x14ac:dyDescent="0.25">
      <c r="A52" s="9" t="s">
        <v>37</v>
      </c>
      <c r="B52" s="8" t="s">
        <v>132</v>
      </c>
      <c r="C52" s="10"/>
      <c r="E52" s="7" cm="1">
        <f t="array" ref="E52">_xlfn.IFS(C52=C3,E3,C52=C4,E4,C52=C5,E5,C52=C6,E6,C52=C7,E7,C52=C8,E8)</f>
        <v>0</v>
      </c>
    </row>
    <row r="53" spans="1:5" x14ac:dyDescent="0.25">
      <c r="A53" s="9" t="s">
        <v>38</v>
      </c>
      <c r="B53" s="8" t="s">
        <v>133</v>
      </c>
      <c r="C53" s="10"/>
      <c r="E53" s="7" cm="1">
        <f t="array" ref="E53">_xlfn.IFS(C53=C3,E3,C53=C4,E4,C53=C5,E5,C53=C6,E6,C53=C7,E7,C53=C8,E8)</f>
        <v>0</v>
      </c>
    </row>
    <row r="54" spans="1:5" ht="30" x14ac:dyDescent="0.25">
      <c r="A54" s="9" t="s">
        <v>39</v>
      </c>
      <c r="B54" s="8" t="s">
        <v>134</v>
      </c>
      <c r="C54" s="10"/>
      <c r="E54" s="7" cm="1">
        <f t="array" ref="E54">_xlfn.IFS(C54=C3,E3,C54=C4,E4,C54=C5,E5,C54=C6,E6,C54=C7,E7,C54=C8,E8)</f>
        <v>0</v>
      </c>
    </row>
    <row r="55" spans="1:5" ht="30" x14ac:dyDescent="0.25">
      <c r="A55" s="9" t="s">
        <v>40</v>
      </c>
      <c r="B55" s="8" t="s">
        <v>135</v>
      </c>
      <c r="C55" s="10"/>
      <c r="E55" s="7" cm="1">
        <f t="array" ref="E55">_xlfn.IFS(C55=C3,E3,C55=C4,E4,C55=C5,E5,C55=C6,E6,C55=C7,E7,C55=C8,E8)</f>
        <v>0</v>
      </c>
    </row>
    <row r="56" spans="1:5" ht="30" x14ac:dyDescent="0.25">
      <c r="A56" s="9" t="s">
        <v>41</v>
      </c>
      <c r="B56" s="8" t="s">
        <v>136</v>
      </c>
      <c r="C56" s="10"/>
      <c r="E56" s="7" cm="1">
        <f t="array" ref="E56">_xlfn.IFS(C56=C3,E3,C56=C4,E4,C56=C5,E5,C56=C6,E6,C56=C7,E7,C56=C8,E8)</f>
        <v>0</v>
      </c>
    </row>
    <row r="57" spans="1:5" ht="30" x14ac:dyDescent="0.25">
      <c r="A57" s="9" t="s">
        <v>42</v>
      </c>
      <c r="B57" s="8" t="s">
        <v>137</v>
      </c>
      <c r="C57" s="10"/>
      <c r="E57" s="7" cm="1">
        <f t="array" ref="E57">_xlfn.IFS(C57=C3,E3,C57=C4,E4,C57=C5,E5,C57=C6,E6,C57=C7,E7,C57=C8,E8)</f>
        <v>0</v>
      </c>
    </row>
    <row r="58" spans="1:5" x14ac:dyDescent="0.25">
      <c r="A58" s="9" t="s">
        <v>43</v>
      </c>
      <c r="B58" s="8" t="s">
        <v>138</v>
      </c>
      <c r="C58" s="10"/>
      <c r="E58" s="7" cm="1">
        <f t="array" ref="E58">_xlfn.IFS(C58=C3,E3,C58=C4,E4,C58=C5,E5,C58=C6,E6,C58=C7,E7,C58=C8,E8)</f>
        <v>0</v>
      </c>
    </row>
    <row r="59" spans="1:5" x14ac:dyDescent="0.25">
      <c r="A59" s="9" t="s">
        <v>44</v>
      </c>
      <c r="B59" s="8" t="s">
        <v>139</v>
      </c>
      <c r="C59" s="10"/>
      <c r="E59" s="7" cm="1">
        <f t="array" ref="E59">_xlfn.IFS(C59=C3,E3,C59=C4,E4,C59=C5,E5,C59=C6,E6,C59=C7,E7,C59=C8,E8)</f>
        <v>0</v>
      </c>
    </row>
    <row r="60" spans="1:5" x14ac:dyDescent="0.25">
      <c r="A60" s="9" t="s">
        <v>45</v>
      </c>
      <c r="B60" s="8" t="s">
        <v>140</v>
      </c>
      <c r="C60" s="10"/>
      <c r="E60" s="7" cm="1">
        <f t="array" ref="E60">_xlfn.IFS(C60=C3,E3,C60=C4,E4,C60=C5,E5,C60=C6,E6,C60=C7,E7,C60=C8,E8)</f>
        <v>0</v>
      </c>
    </row>
    <row r="61" spans="1:5" x14ac:dyDescent="0.25">
      <c r="A61" s="9" t="s">
        <v>46</v>
      </c>
      <c r="B61" s="8" t="s">
        <v>141</v>
      </c>
      <c r="C61" s="10"/>
      <c r="E61" s="7" cm="1">
        <f t="array" ref="E61">_xlfn.IFS(C61=C3,E3,C61=C4,E4,C61=C5,E5,C61=C6,E6,C61=C7,E7,C61=C8,E8)</f>
        <v>0</v>
      </c>
    </row>
    <row r="62" spans="1:5" ht="30" x14ac:dyDescent="0.25">
      <c r="A62" s="9" t="s">
        <v>47</v>
      </c>
      <c r="B62" s="8" t="s">
        <v>142</v>
      </c>
      <c r="C62" s="10"/>
      <c r="E62" s="7" cm="1">
        <f t="array" ref="E62">_xlfn.IFS(C62=C3,E3,C62=C4,E4,C62=C5,E5,C62=C6,E6,C62=C7,E7,C62=C8,E8)</f>
        <v>0</v>
      </c>
    </row>
    <row r="63" spans="1:5" x14ac:dyDescent="0.25">
      <c r="A63" s="9" t="s">
        <v>48</v>
      </c>
      <c r="B63" s="8" t="s">
        <v>143</v>
      </c>
      <c r="C63" s="10"/>
      <c r="E63" s="7" cm="1">
        <f t="array" ref="E63">_xlfn.IFS(C63=C3,E3,C63=C4,E4,C63=C5,E5,C63=C6,E6,C63=C7,E7,C63=C8,E8)</f>
        <v>0</v>
      </c>
    </row>
    <row r="64" spans="1:5" ht="30" x14ac:dyDescent="0.25">
      <c r="A64" s="9" t="s">
        <v>49</v>
      </c>
      <c r="B64" s="8" t="s">
        <v>144</v>
      </c>
      <c r="C64" s="10"/>
      <c r="E64" s="7" cm="1">
        <f t="array" ref="E64">_xlfn.IFS(C64=C3,E3,C64=C4,E4,C64=C5,E5,C64=C6,E6,C64=C7,E7,C64=C8,E8)</f>
        <v>0</v>
      </c>
    </row>
    <row r="65" spans="1:5" x14ac:dyDescent="0.25">
      <c r="A65" s="9" t="s">
        <v>50</v>
      </c>
      <c r="B65" s="8" t="s">
        <v>145</v>
      </c>
      <c r="C65" s="10"/>
      <c r="E65" s="7" cm="1">
        <f t="array" ref="E65">_xlfn.IFS(C65=C3,E3,C65=C4,E4,C65=C5,E5,C65=C6,E6,C65=C7,E7,C65=C8,E8)</f>
        <v>0</v>
      </c>
    </row>
    <row r="66" spans="1:5" x14ac:dyDescent="0.25">
      <c r="A66" s="12"/>
      <c r="B66" s="13"/>
      <c r="C66" s="12"/>
    </row>
    <row r="67" spans="1:5" s="12" customFormat="1" x14ac:dyDescent="0.25">
      <c r="A67" s="14" t="s">
        <v>74</v>
      </c>
      <c r="B67" s="13"/>
    </row>
    <row r="68" spans="1:5" ht="30" x14ac:dyDescent="0.25">
      <c r="A68" s="9" t="s">
        <v>51</v>
      </c>
      <c r="B68" s="8" t="s">
        <v>146</v>
      </c>
      <c r="C68" s="10"/>
      <c r="E68" s="7" cm="1">
        <f t="array" ref="E68">_xlfn.IFS(C68=C3,E3,C68=C4,E4,C68=C5,E5,C68=C6,E6,C68=C7,E7,C68=C8,E8)</f>
        <v>0</v>
      </c>
    </row>
    <row r="69" spans="1:5" ht="30" x14ac:dyDescent="0.25">
      <c r="A69" s="9" t="s">
        <v>52</v>
      </c>
      <c r="B69" s="8" t="s">
        <v>147</v>
      </c>
      <c r="C69" s="10"/>
      <c r="E69" s="7" cm="1">
        <f t="array" ref="E69">_xlfn.IFS(C69=C3,E3,C69=C4,E4,C69=C5,E5,C69=C6,E6,C69=C7,E7,C69=C8,E8)</f>
        <v>0</v>
      </c>
    </row>
    <row r="70" spans="1:5" ht="30" x14ac:dyDescent="0.25">
      <c r="A70" s="9" t="s">
        <v>53</v>
      </c>
      <c r="B70" s="8" t="s">
        <v>148</v>
      </c>
      <c r="C70" s="10"/>
      <c r="E70" s="7" cm="1">
        <f t="array" ref="E70">_xlfn.IFS(C70=C3,E3,C70=C4,E4,C70=C5,E5,C70=C6,E6,C70=C7,E7,C70=C8,E8)</f>
        <v>0</v>
      </c>
    </row>
    <row r="71" spans="1:5" ht="30" x14ac:dyDescent="0.25">
      <c r="A71" s="9" t="s">
        <v>54</v>
      </c>
      <c r="B71" s="8" t="s">
        <v>149</v>
      </c>
      <c r="C71" s="10"/>
      <c r="E71" s="7" cm="1">
        <f t="array" ref="E71">_xlfn.IFS(C71=C3,E3,C71=C4,E4,C71=C5,E5,C71=C6,E6,C71=C7,E7,C71=C8,E8)</f>
        <v>0</v>
      </c>
    </row>
    <row r="72" spans="1:5" x14ac:dyDescent="0.25">
      <c r="A72" s="9" t="s">
        <v>55</v>
      </c>
      <c r="B72" s="8" t="s">
        <v>150</v>
      </c>
      <c r="C72" s="10"/>
      <c r="E72" s="7" cm="1">
        <f t="array" ref="E72">_xlfn.IFS(C72=C3,E3,C72=C4,E4,C72=C5,E5,C72=C6,E6,C72=C7,E7,C72=C8,E8)</f>
        <v>0</v>
      </c>
    </row>
    <row r="73" spans="1:5" ht="30" x14ac:dyDescent="0.25">
      <c r="A73" s="9" t="s">
        <v>56</v>
      </c>
      <c r="B73" s="8" t="s">
        <v>151</v>
      </c>
      <c r="C73" s="10"/>
      <c r="E73" s="7" cm="1">
        <f t="array" ref="E73">_xlfn.IFS(C73=C3,E3,C73=C4,E4,C73=C5,E5,C73=C6,E6,C73=C7,E7,C73=C8,E8)</f>
        <v>0</v>
      </c>
    </row>
    <row r="74" spans="1:5" ht="30" x14ac:dyDescent="0.25">
      <c r="A74" s="9" t="s">
        <v>57</v>
      </c>
      <c r="B74" s="8" t="s">
        <v>152</v>
      </c>
      <c r="C74" s="10"/>
      <c r="E74" s="7" cm="1">
        <f t="array" ref="E74">_xlfn.IFS(C74=C3,E3,C74=C4,E4,C74=C5,E5,C74=C6,E6,C74=C7,E7,C74=C8,E8)</f>
        <v>0</v>
      </c>
    </row>
    <row r="75" spans="1:5" x14ac:dyDescent="0.25">
      <c r="A75" s="9" t="s">
        <v>58</v>
      </c>
      <c r="B75" s="8" t="s">
        <v>153</v>
      </c>
      <c r="C75" s="10"/>
      <c r="E75" s="7" cm="1">
        <f t="array" ref="E75">_xlfn.IFS(C75=C3,E3,C75=C4,E4,C75=C5,E5,C75=C6,E6,C75=C7,E7,C75=C8,E8)</f>
        <v>0</v>
      </c>
    </row>
    <row r="76" spans="1:5" ht="30" x14ac:dyDescent="0.25">
      <c r="A76" s="9" t="s">
        <v>59</v>
      </c>
      <c r="B76" s="8" t="s">
        <v>154</v>
      </c>
      <c r="C76" s="10"/>
      <c r="E76" s="7" cm="1">
        <f t="array" ref="E76">_xlfn.IFS(C76=C3,E3,C76=C4,E4,C76=C5,E5,C76=C6,E6,C76=C7,E7,C76=C8,E8)</f>
        <v>0</v>
      </c>
    </row>
    <row r="77" spans="1:5" x14ac:dyDescent="0.25">
      <c r="A77" s="9" t="s">
        <v>60</v>
      </c>
      <c r="B77" s="8" t="s">
        <v>155</v>
      </c>
      <c r="C77" s="10"/>
      <c r="E77" s="7" cm="1">
        <f t="array" ref="E77">_xlfn.IFS(C77=C3,E3,C77=C4,E4,C77=C5,E5,C77=C6,E6,C77=C7,E7,C77=C8,E8)</f>
        <v>0</v>
      </c>
    </row>
    <row r="78" spans="1:5" x14ac:dyDescent="0.25">
      <c r="A78" s="9" t="s">
        <v>61</v>
      </c>
      <c r="B78" s="8" t="s">
        <v>156</v>
      </c>
      <c r="C78" s="10"/>
      <c r="E78" s="7" cm="1">
        <f t="array" ref="E78">_xlfn.IFS(C78=C3,E3,C78=C4,E4,C78=C5,E5,C78=C6,E6,C78=C7,E7,C78=C8,E8)</f>
        <v>0</v>
      </c>
    </row>
    <row r="79" spans="1:5" ht="30" x14ac:dyDescent="0.25">
      <c r="A79" s="9" t="s">
        <v>62</v>
      </c>
      <c r="B79" s="8" t="s">
        <v>157</v>
      </c>
      <c r="C79" s="10"/>
      <c r="E79" s="7" cm="1">
        <f t="array" ref="E79">_xlfn.IFS(C79=C3,E3,C79=C4,E4,C79=C5,E5,C79=C6,E6,C79=C7,E7,C79=C8,E8)</f>
        <v>0</v>
      </c>
    </row>
    <row r="80" spans="1:5" x14ac:dyDescent="0.25">
      <c r="A80" s="9" t="s">
        <v>63</v>
      </c>
      <c r="B80" s="8" t="s">
        <v>158</v>
      </c>
      <c r="C80" s="10"/>
      <c r="E80" s="7" cm="1">
        <f t="array" ref="E80">_xlfn.IFS(C80=C3,E3,C80=C4,E4,C80=C5,E5,C80=C6,E6,C80=C7,E7,C80=C8,E8)</f>
        <v>0</v>
      </c>
    </row>
    <row r="81" spans="1:5" ht="30" x14ac:dyDescent="0.25">
      <c r="A81" s="9" t="s">
        <v>64</v>
      </c>
      <c r="B81" s="8" t="s">
        <v>159</v>
      </c>
      <c r="C81" s="10"/>
      <c r="E81" s="7" cm="1">
        <f t="array" ref="E81">_xlfn.IFS(C81=C3,E3,C81=C4,E4,C81=C5,E5,C81=C6,E6,C81=C7,E7,C81=C8,E8)</f>
        <v>0</v>
      </c>
    </row>
    <row r="82" spans="1:5" x14ac:dyDescent="0.25">
      <c r="A82" s="9" t="s">
        <v>65</v>
      </c>
      <c r="B82" s="8" t="s">
        <v>160</v>
      </c>
      <c r="C82" s="10"/>
      <c r="E82" s="7" cm="1">
        <f t="array" ref="E82">_xlfn.IFS(C82=C3,E3,C82=C4,E4,C82=C5,E5,C82=C6,E6,C82=C7,E7,C82=C8,E8)</f>
        <v>0</v>
      </c>
    </row>
    <row r="83" spans="1:5" ht="30" x14ac:dyDescent="0.25">
      <c r="A83" s="9" t="s">
        <v>66</v>
      </c>
      <c r="B83" s="8" t="s">
        <v>161</v>
      </c>
      <c r="C83" s="10"/>
      <c r="E83" s="7" cm="1">
        <f t="array" ref="E83">_xlfn.IFS(C83=C3,E3,C83=C4,E4,C83=C5,E5,C83=C6,E6,C83=C7,E7,C83=C8,E8)</f>
        <v>0</v>
      </c>
    </row>
    <row r="84" spans="1:5" ht="30" x14ac:dyDescent="0.25">
      <c r="A84" s="9" t="s">
        <v>67</v>
      </c>
      <c r="B84" s="8" t="s">
        <v>162</v>
      </c>
      <c r="C84" s="10"/>
      <c r="E84" s="7" cm="1">
        <f t="array" ref="E84">_xlfn.IFS(C84=C3,E3,C84=C4,E4,C84=C5,E5,C84=C6,E6,C84=C7,E7,C84=C8,E8)</f>
        <v>0</v>
      </c>
    </row>
    <row r="85" spans="1:5" x14ac:dyDescent="0.25">
      <c r="A85" s="9" t="s">
        <v>68</v>
      </c>
      <c r="B85" s="8" t="s">
        <v>163</v>
      </c>
      <c r="C85" s="10"/>
      <c r="E85" s="7" cm="1">
        <f t="array" ref="E85">_xlfn.IFS(C85=C3,E3,C85=C4,E4,C85=C5,E5,C85=C6,E6,C85=C7,E7,C85=C8,E8)</f>
        <v>0</v>
      </c>
    </row>
    <row r="86" spans="1:5" x14ac:dyDescent="0.25">
      <c r="A86" s="9" t="s">
        <v>69</v>
      </c>
      <c r="B86" s="8" t="s">
        <v>164</v>
      </c>
      <c r="C86" s="10"/>
      <c r="E86" s="7" cm="1">
        <f t="array" ref="E86">_xlfn.IFS(C86=C3,E3,C86=C4,E4,C86=C5,E5,C86=C6,E6,C86=C7,E7,C86=C8,E8)</f>
        <v>0</v>
      </c>
    </row>
  </sheetData>
  <sheetProtection algorithmName="SHA-512" hashValue="Hv+1oUa5rr/CFXuNDCCn1QWBLOyPa0HMMMl/5znarghVlC+Ce3KTjTkk3AKfgxXKBVaPAry/Xh4Dk67nuFi0sw==" saltValue="JH4v0IDJkH4DajY58rlsKA==" spinCount="100000" sheet="1" objects="1" scenarios="1" selectLockedCells="1"/>
  <dataValidations count="1">
    <dataValidation type="list" allowBlank="1" showInputMessage="1" showErrorMessage="1" sqref="C28:C43 C15:C25 C68:C86 C46:C65 C9:C12" xr:uid="{40DCB5B9-AF78-4E76-B6C4-94D20BB50FCF}">
      <formula1>$C$3:$C$7</formula1>
    </dataValidation>
  </dataValidations>
  <pageMargins left="0.7" right="0.7" top="0.75" bottom="0.75" header="0.3" footer="0.3"/>
  <pageSetup paperSize="9"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C9804-AFF6-4EC8-9C8B-69A9BB6BD708}">
  <dimension ref="A1:J86"/>
  <sheetViews>
    <sheetView zoomScaleNormal="100" workbookViewId="0">
      <pane ySplit="7" topLeftCell="A8" activePane="bottomLeft" state="frozen"/>
      <selection pane="bottomLeft" activeCell="C9" sqref="C9:C12"/>
    </sheetView>
  </sheetViews>
  <sheetFormatPr defaultRowHeight="15" x14ac:dyDescent="0.25"/>
  <cols>
    <col min="1" max="1" width="34.7109375" style="2" customWidth="1"/>
    <col min="2" max="2" width="81.7109375" style="2" customWidth="1"/>
    <col min="3" max="3" width="9.140625" style="2"/>
    <col min="4" max="4" width="65" style="2" customWidth="1"/>
    <col min="5" max="5" width="20.28515625" style="2" hidden="1" customWidth="1"/>
    <col min="6" max="6" width="9.140625" style="2" hidden="1" customWidth="1"/>
    <col min="7" max="7" width="9.140625" style="2"/>
    <col min="8" max="8" width="10.42578125" style="2" customWidth="1"/>
    <col min="9" max="9" width="31.7109375" style="2" bestFit="1" customWidth="1"/>
    <col min="10" max="16384" width="9.140625" style="2"/>
  </cols>
  <sheetData>
    <row r="1" spans="1:10" ht="26.25" x14ac:dyDescent="0.4">
      <c r="A1" s="1" t="s">
        <v>181</v>
      </c>
      <c r="B1" s="1" t="s">
        <v>182</v>
      </c>
      <c r="J1" s="3" t="s">
        <v>91</v>
      </c>
    </row>
    <row r="2" spans="1:10" x14ac:dyDescent="0.25">
      <c r="C2" s="3" t="s">
        <v>75</v>
      </c>
      <c r="E2" s="2" t="s">
        <v>80</v>
      </c>
    </row>
    <row r="3" spans="1:10" ht="30" x14ac:dyDescent="0.25">
      <c r="C3" s="15" t="s">
        <v>166</v>
      </c>
      <c r="D3" s="5" t="s">
        <v>167</v>
      </c>
      <c r="E3" s="2">
        <v>0</v>
      </c>
      <c r="H3" s="2" t="s">
        <v>81</v>
      </c>
      <c r="I3" s="2" t="s">
        <v>86</v>
      </c>
      <c r="J3" s="4" cm="1">
        <f t="array" ref="J3">SUM((E9:E12)/16)</f>
        <v>0</v>
      </c>
    </row>
    <row r="4" spans="1:10" ht="30" x14ac:dyDescent="0.25">
      <c r="C4" s="2" t="s">
        <v>76</v>
      </c>
      <c r="D4" s="5" t="s">
        <v>92</v>
      </c>
      <c r="E4" s="2">
        <v>1</v>
      </c>
      <c r="H4" s="2" t="s">
        <v>82</v>
      </c>
      <c r="I4" s="2" t="s">
        <v>87</v>
      </c>
      <c r="J4" s="4">
        <f>SUM(E15:E25)/44</f>
        <v>0</v>
      </c>
    </row>
    <row r="5" spans="1:10" x14ac:dyDescent="0.25">
      <c r="C5" s="2" t="s">
        <v>77</v>
      </c>
      <c r="D5" s="5" t="s">
        <v>93</v>
      </c>
      <c r="E5" s="2">
        <v>2</v>
      </c>
      <c r="H5" s="2" t="s">
        <v>83</v>
      </c>
      <c r="I5" s="2" t="s">
        <v>88</v>
      </c>
      <c r="J5" s="4">
        <f>SUM(E28:E43)/64</f>
        <v>0</v>
      </c>
    </row>
    <row r="6" spans="1:10" x14ac:dyDescent="0.25">
      <c r="C6" s="2" t="s">
        <v>78</v>
      </c>
      <c r="D6" s="5" t="s">
        <v>94</v>
      </c>
      <c r="E6" s="2">
        <v>3</v>
      </c>
      <c r="H6" s="2" t="s">
        <v>84</v>
      </c>
      <c r="I6" s="2" t="s">
        <v>89</v>
      </c>
      <c r="J6" s="4">
        <f>SUM(E46:E65)/80</f>
        <v>0</v>
      </c>
    </row>
    <row r="7" spans="1:10" ht="45" x14ac:dyDescent="0.25">
      <c r="C7" s="2" t="s">
        <v>79</v>
      </c>
      <c r="D7" s="5" t="s">
        <v>95</v>
      </c>
      <c r="E7" s="2">
        <v>4</v>
      </c>
      <c r="H7" s="2" t="s">
        <v>85</v>
      </c>
      <c r="I7" s="2" t="s">
        <v>90</v>
      </c>
      <c r="J7" s="4">
        <f>SUM(E68:E86)/76</f>
        <v>0</v>
      </c>
    </row>
    <row r="8" spans="1:10" x14ac:dyDescent="0.25">
      <c r="A8" s="14" t="s">
        <v>70</v>
      </c>
      <c r="B8" s="13"/>
      <c r="C8" s="12"/>
    </row>
    <row r="9" spans="1:10" ht="30" x14ac:dyDescent="0.25">
      <c r="A9" s="9" t="s">
        <v>0</v>
      </c>
      <c r="B9" s="8" t="s">
        <v>96</v>
      </c>
      <c r="C9" s="10"/>
      <c r="E9" s="6" cm="1">
        <f t="array" ref="E9">_xlfn.IFS(C9=C3,E3,C9=C4,E4,C9=C5,E5,C9=C6,E6,C9=C7,E7,C9=C8,E8)</f>
        <v>0</v>
      </c>
    </row>
    <row r="10" spans="1:10" ht="30" x14ac:dyDescent="0.25">
      <c r="A10" s="9" t="s">
        <v>1</v>
      </c>
      <c r="B10" s="8" t="s">
        <v>97</v>
      </c>
      <c r="C10" s="10"/>
      <c r="E10" s="6" cm="1">
        <f t="array" ref="E10">_xlfn.IFS(C10=C3,E3,C10=C4,E4,C10=C5,E5,C10=C6,E6,C10=C7,E7,C10=C8,E8)</f>
        <v>0</v>
      </c>
    </row>
    <row r="11" spans="1:10" ht="30" x14ac:dyDescent="0.25">
      <c r="A11" s="9" t="s">
        <v>2</v>
      </c>
      <c r="B11" s="8" t="s">
        <v>98</v>
      </c>
      <c r="C11" s="10"/>
      <c r="E11" s="6" cm="1">
        <f t="array" ref="E11">_xlfn.IFS(C11=C3,E3,C11=C4,E4,C11=C5,E5,C11=C6,E6,C11=C7,E7,C11=C8,E8)</f>
        <v>0</v>
      </c>
    </row>
    <row r="12" spans="1:10" x14ac:dyDescent="0.25">
      <c r="A12" s="9" t="s">
        <v>3</v>
      </c>
      <c r="B12" s="8" t="s">
        <v>99</v>
      </c>
      <c r="C12" s="10"/>
      <c r="E12" s="6" cm="1">
        <f t="array" ref="E12">_xlfn.IFS(C12=C3,E3,C12=C4,E4,C12=C5,E5,C12=C6,E6,C12=C7,E7,C12=C8,E8)</f>
        <v>0</v>
      </c>
    </row>
    <row r="13" spans="1:10" x14ac:dyDescent="0.25">
      <c r="A13" s="12"/>
      <c r="B13" s="13"/>
      <c r="C13" s="12"/>
    </row>
    <row r="14" spans="1:10" x14ac:dyDescent="0.25">
      <c r="A14" s="14" t="s">
        <v>71</v>
      </c>
      <c r="B14" s="13"/>
      <c r="C14" s="12"/>
    </row>
    <row r="15" spans="1:10" ht="30" x14ac:dyDescent="0.25">
      <c r="A15" s="9" t="s">
        <v>4</v>
      </c>
      <c r="B15" s="8" t="s">
        <v>100</v>
      </c>
      <c r="C15" s="10"/>
      <c r="E15" s="7" cm="1">
        <f t="array" ref="E15">_xlfn.IFS(C15=C3,E3,C15=C4,E4,C15=C5,E5,C15=C6,E6,C15=C7,E7,C15=C8,E8)</f>
        <v>0</v>
      </c>
    </row>
    <row r="16" spans="1:10" x14ac:dyDescent="0.25">
      <c r="A16" s="9" t="s">
        <v>5</v>
      </c>
      <c r="B16" s="8" t="s">
        <v>101</v>
      </c>
      <c r="C16" s="10"/>
      <c r="E16" s="7" cm="1">
        <f t="array" ref="E16">_xlfn.IFS(C16=C3,E3,C16=C4,E4,C16=C5,E5,C16=C6,E6,C16=C7,E7,C16=C8,E8)</f>
        <v>0</v>
      </c>
    </row>
    <row r="17" spans="1:5" ht="30" x14ac:dyDescent="0.25">
      <c r="A17" s="9" t="s">
        <v>6</v>
      </c>
      <c r="B17" s="8" t="s">
        <v>102</v>
      </c>
      <c r="C17" s="10"/>
      <c r="E17" s="7" cm="1">
        <f t="array" ref="E17">_xlfn.IFS(C17=C3,E3,C17=C4,E4,C17=C5,E5,C17=C6,E6,C17=C7,E7,C17=C8,E8)</f>
        <v>0</v>
      </c>
    </row>
    <row r="18" spans="1:5" x14ac:dyDescent="0.25">
      <c r="A18" s="9" t="s">
        <v>7</v>
      </c>
      <c r="B18" s="8" t="s">
        <v>103</v>
      </c>
      <c r="C18" s="10"/>
      <c r="E18" s="7" cm="1">
        <f t="array" ref="E18">_xlfn.IFS(C18=C3,E3,C18=C4,E4,C18=C5,E5,C18=C6,E6,C18=C7,E7,C18=C8,E8)</f>
        <v>0</v>
      </c>
    </row>
    <row r="19" spans="1:5" x14ac:dyDescent="0.25">
      <c r="A19" s="9" t="s">
        <v>8</v>
      </c>
      <c r="B19" s="8" t="s">
        <v>104</v>
      </c>
      <c r="C19" s="10"/>
      <c r="E19" s="7" cm="1">
        <f t="array" ref="E19">_xlfn.IFS(C19=C3,E3,C19=C4,E4,C19=C5,E5,C19=C6,E6,C19=C7,E7,C19=C8,E8)</f>
        <v>0</v>
      </c>
    </row>
    <row r="20" spans="1:5" x14ac:dyDescent="0.25">
      <c r="A20" s="9" t="s">
        <v>9</v>
      </c>
      <c r="B20" s="8" t="s">
        <v>105</v>
      </c>
      <c r="C20" s="10"/>
      <c r="E20" s="7" cm="1">
        <f t="array" ref="E20">_xlfn.IFS(C20=C3,E3,C20=C4,E4,C20=C5,E5,C20=C6,E6,C20=C7,E7,C20=C8,E8)</f>
        <v>0</v>
      </c>
    </row>
    <row r="21" spans="1:5" ht="30" x14ac:dyDescent="0.25">
      <c r="A21" s="9" t="s">
        <v>10</v>
      </c>
      <c r="B21" s="8" t="s">
        <v>106</v>
      </c>
      <c r="C21" s="10"/>
      <c r="E21" s="7" cm="1">
        <f t="array" ref="E21">_xlfn.IFS(C21=C3,E3,C21=C4,E4,C21=C5,E5,C21=C6,E6,C21=C7,E7,C21=C8,E8)</f>
        <v>0</v>
      </c>
    </row>
    <row r="22" spans="1:5" ht="30" x14ac:dyDescent="0.25">
      <c r="A22" s="9" t="s">
        <v>11</v>
      </c>
      <c r="B22" s="8" t="s">
        <v>107</v>
      </c>
      <c r="C22" s="10"/>
      <c r="E22" s="7" cm="1">
        <f t="array" ref="E22">_xlfn.IFS(C22=C3,E3,C22=C4,E4,C22=C5,E5,C22=C6,E6,C22=C7,E7,C22=C8,E8)</f>
        <v>0</v>
      </c>
    </row>
    <row r="23" spans="1:5" x14ac:dyDescent="0.25">
      <c r="A23" s="9" t="s">
        <v>12</v>
      </c>
      <c r="B23" s="8" t="s">
        <v>110</v>
      </c>
      <c r="C23" s="10"/>
      <c r="E23" s="7" cm="1">
        <f t="array" ref="E23">_xlfn.IFS(C23=C3,E3,C23=C4,E4,C23=C5,E5,C23=C6,E6,C23=C7,E7,C23=C8,E8)</f>
        <v>0</v>
      </c>
    </row>
    <row r="24" spans="1:5" ht="30" x14ac:dyDescent="0.25">
      <c r="A24" s="9" t="s">
        <v>13</v>
      </c>
      <c r="B24" s="8" t="s">
        <v>108</v>
      </c>
      <c r="C24" s="10"/>
      <c r="E24" s="7" cm="1">
        <f t="array" ref="E24">_xlfn.IFS(C24=C3,E3,C24=C4,E4,C24=C5,E5,C24=C6,E6,C24=C7,E7,C24=C8,E8)</f>
        <v>0</v>
      </c>
    </row>
    <row r="25" spans="1:5" ht="30" x14ac:dyDescent="0.25">
      <c r="A25" s="9" t="s">
        <v>14</v>
      </c>
      <c r="B25" s="8" t="s">
        <v>109</v>
      </c>
      <c r="C25" s="10"/>
      <c r="E25" s="7" cm="1">
        <f t="array" ref="E25">_xlfn.IFS(C25=C3,E3,C25=C4,E4,C25=C5,E5,C25=C6,E6,C25=C7,E7,C25=C8,E8)</f>
        <v>0</v>
      </c>
    </row>
    <row r="26" spans="1:5" x14ac:dyDescent="0.25">
      <c r="A26" s="12"/>
      <c r="B26" s="13"/>
      <c r="C26" s="12"/>
    </row>
    <row r="27" spans="1:5" x14ac:dyDescent="0.25">
      <c r="A27" s="14" t="s">
        <v>72</v>
      </c>
      <c r="B27" s="13"/>
      <c r="C27" s="12"/>
    </row>
    <row r="28" spans="1:5" x14ac:dyDescent="0.25">
      <c r="A28" s="9" t="s">
        <v>15</v>
      </c>
      <c r="B28" s="8" t="s">
        <v>111</v>
      </c>
      <c r="C28" s="10"/>
      <c r="E28" s="7" cm="1">
        <f t="array" ref="E28">_xlfn.IFS(C28=C3,E3,C28=C4,E4,C28=C5,E5,C28=C6,E6,C28=C7,E7,C28=C8,E8)</f>
        <v>0</v>
      </c>
    </row>
    <row r="29" spans="1:5" ht="30" x14ac:dyDescent="0.25">
      <c r="A29" s="9" t="s">
        <v>16</v>
      </c>
      <c r="B29" s="8" t="s">
        <v>113</v>
      </c>
      <c r="C29" s="10"/>
      <c r="E29" s="7" cm="1">
        <f t="array" ref="E29">_xlfn.IFS(C29=C3,E3,C29=C4,E4,C29=C5,E5,C29=C6,E6,C29=C7,E7,C29=C8,E8)</f>
        <v>0</v>
      </c>
    </row>
    <row r="30" spans="1:5" ht="30" x14ac:dyDescent="0.25">
      <c r="A30" s="9" t="s">
        <v>17</v>
      </c>
      <c r="B30" s="8" t="s">
        <v>112</v>
      </c>
      <c r="C30" s="10"/>
      <c r="E30" s="7" cm="1">
        <f t="array" ref="E30">_xlfn.IFS(C30=C3,E3,C30=C4,E4,C30=C5,E5,C30=C6,E6,C30=C7,E7,C30=C8,E8)</f>
        <v>0</v>
      </c>
    </row>
    <row r="31" spans="1:5" x14ac:dyDescent="0.25">
      <c r="A31" s="9" t="s">
        <v>18</v>
      </c>
      <c r="B31" s="8" t="s">
        <v>114</v>
      </c>
      <c r="C31" s="10"/>
      <c r="E31" s="7" cm="1">
        <f t="array" ref="E31">_xlfn.IFS(C31=C3,E3,C31=C4,E4,C31=C5,E5,C31=C6,E6,C31=C7,E7,C31=C8,E8)</f>
        <v>0</v>
      </c>
    </row>
    <row r="32" spans="1:5" ht="30" x14ac:dyDescent="0.25">
      <c r="A32" s="9" t="s">
        <v>19</v>
      </c>
      <c r="B32" s="8" t="s">
        <v>115</v>
      </c>
      <c r="C32" s="10"/>
      <c r="E32" s="7" cm="1">
        <f t="array" ref="E32">_xlfn.IFS(C32=C3,E3,C32=C4,E4,C32=C5,E5,C32=C6,E6,C32=C7,E7,C32=C8,E8)</f>
        <v>0</v>
      </c>
    </row>
    <row r="33" spans="1:5" x14ac:dyDescent="0.25">
      <c r="A33" s="9" t="s">
        <v>20</v>
      </c>
      <c r="B33" s="8" t="s">
        <v>116</v>
      </c>
      <c r="C33" s="10"/>
      <c r="E33" s="7" cm="1">
        <f t="array" ref="E33">_xlfn.IFS(C33=C3,E3,C33=C4,E4,C33=C5,E5,C33=C6,E6,C33=C7,E7,C33=C8,E8)</f>
        <v>0</v>
      </c>
    </row>
    <row r="34" spans="1:5" x14ac:dyDescent="0.25">
      <c r="A34" s="9" t="s">
        <v>21</v>
      </c>
      <c r="B34" s="11" t="s">
        <v>120</v>
      </c>
      <c r="C34" s="10"/>
      <c r="E34" s="7" cm="1">
        <f t="array" ref="E34">_xlfn.IFS(C34=C3,E3,C34=C4,E4,C34=C5,E5,C34=C6,E6,C34=C7,E7,C34=C8,E8)</f>
        <v>0</v>
      </c>
    </row>
    <row r="35" spans="1:5" x14ac:dyDescent="0.25">
      <c r="A35" s="9" t="s">
        <v>22</v>
      </c>
      <c r="B35" s="8" t="s">
        <v>117</v>
      </c>
      <c r="C35" s="10"/>
      <c r="E35" s="7" cm="1">
        <f t="array" ref="E35">_xlfn.IFS(C35=C3,E3,C35=C4,E4,C35=C5,E5,C35=C6,E6,C35=C7,E7,C35=C8,E8)</f>
        <v>0</v>
      </c>
    </row>
    <row r="36" spans="1:5" x14ac:dyDescent="0.25">
      <c r="A36" s="9" t="s">
        <v>23</v>
      </c>
      <c r="B36" s="8" t="s">
        <v>118</v>
      </c>
      <c r="C36" s="10"/>
      <c r="E36" s="7" cm="1">
        <f t="array" ref="E36">_xlfn.IFS(C36=C3,E3,C36=C4,E4,C36=C5,E5,C36=C6,E6,C36=C7,E7,C36=C8,E8)</f>
        <v>0</v>
      </c>
    </row>
    <row r="37" spans="1:5" x14ac:dyDescent="0.25">
      <c r="A37" s="9" t="s">
        <v>24</v>
      </c>
      <c r="B37" s="8" t="s">
        <v>119</v>
      </c>
      <c r="C37" s="10"/>
      <c r="E37" s="7" cm="1">
        <f t="array" ref="E37">_xlfn.IFS(C37=C3,E3,C37=C4,E4,C37=C5,E5,C37=C6,E6,C37=C7,E7,C37=C8,E8)</f>
        <v>0</v>
      </c>
    </row>
    <row r="38" spans="1:5" x14ac:dyDescent="0.25">
      <c r="A38" s="9" t="s">
        <v>25</v>
      </c>
      <c r="B38" s="8" t="s">
        <v>121</v>
      </c>
      <c r="C38" s="10"/>
      <c r="E38" s="7" cm="1">
        <f t="array" ref="E38">_xlfn.IFS(C38=C3,E3,C38=C4,E4,C38=C5,E5,C38=C6,E6,C38=C7,E7,C38=C8,E8)</f>
        <v>0</v>
      </c>
    </row>
    <row r="39" spans="1:5" x14ac:dyDescent="0.25">
      <c r="A39" s="9" t="s">
        <v>26</v>
      </c>
      <c r="B39" s="8" t="s">
        <v>122</v>
      </c>
      <c r="C39" s="10"/>
      <c r="E39" s="7" cm="1">
        <f t="array" ref="E39">_xlfn.IFS(C39=C3,E3,C39=C4,E4,C39=C5,E5,C39=C6,E6,C39=C7,E7,C39=C8,E8)</f>
        <v>0</v>
      </c>
    </row>
    <row r="40" spans="1:5" x14ac:dyDescent="0.25">
      <c r="A40" s="9" t="s">
        <v>27</v>
      </c>
      <c r="B40" s="8" t="s">
        <v>123</v>
      </c>
      <c r="C40" s="10"/>
      <c r="E40" s="7" cm="1">
        <f t="array" ref="E40">_xlfn.IFS(C40=C3,E3,C40=C4,E4,C40=C5,E5,C40=C6,E6,C40=C7,E7,C40=C8,E8)</f>
        <v>0</v>
      </c>
    </row>
    <row r="41" spans="1:5" ht="30" x14ac:dyDescent="0.25">
      <c r="A41" s="9" t="s">
        <v>28</v>
      </c>
      <c r="B41" s="8" t="s">
        <v>124</v>
      </c>
      <c r="C41" s="10"/>
      <c r="E41" s="7" cm="1">
        <f t="array" ref="E41">_xlfn.IFS(C41=C3,E3,C41=C4,E4,C41=C5,E5,C41=C6,E6,C41=C7,E7,C41=C8,E8)</f>
        <v>0</v>
      </c>
    </row>
    <row r="42" spans="1:5" ht="30" x14ac:dyDescent="0.25">
      <c r="A42" s="9" t="s">
        <v>29</v>
      </c>
      <c r="B42" s="8" t="s">
        <v>125</v>
      </c>
      <c r="C42" s="10"/>
      <c r="E42" s="7" cm="1">
        <f t="array" ref="E42">_xlfn.IFS(C42=C3,E3,C42=C4,E4,C42=C5,E5,C42=C6,E6,C42=C7,E7,C42=C8,E8)</f>
        <v>0</v>
      </c>
    </row>
    <row r="43" spans="1:5" x14ac:dyDescent="0.25">
      <c r="A43" s="9" t="s">
        <v>30</v>
      </c>
      <c r="B43" s="8" t="s">
        <v>165</v>
      </c>
      <c r="C43" s="10"/>
      <c r="E43" s="7" cm="1">
        <f t="array" ref="E43">_xlfn.IFS(C43=C3,E3,C43=C4,E4,C43=C5,E5,C43=C6,E6,C43=C7,E7,C43=C8,E8)</f>
        <v>0</v>
      </c>
    </row>
    <row r="44" spans="1:5" x14ac:dyDescent="0.25">
      <c r="A44" s="12"/>
      <c r="B44" s="13"/>
      <c r="C44" s="12"/>
    </row>
    <row r="45" spans="1:5" x14ac:dyDescent="0.25">
      <c r="A45" s="14" t="s">
        <v>73</v>
      </c>
      <c r="B45" s="13"/>
      <c r="C45" s="12"/>
    </row>
    <row r="46" spans="1:5" ht="30" x14ac:dyDescent="0.25">
      <c r="A46" s="9" t="s">
        <v>31</v>
      </c>
      <c r="B46" s="8" t="s">
        <v>126</v>
      </c>
      <c r="C46" s="10"/>
      <c r="E46" s="7" cm="1">
        <f t="array" ref="E46">_xlfn.IFS(C46=C3,E3,C46=C4,E4,C46=C5,E5,C46=C6,E6,C46=C7,E7,C46=C8,E8)</f>
        <v>0</v>
      </c>
    </row>
    <row r="47" spans="1:5" x14ac:dyDescent="0.25">
      <c r="A47" s="9" t="s">
        <v>32</v>
      </c>
      <c r="B47" s="8" t="s">
        <v>127</v>
      </c>
      <c r="C47" s="10"/>
      <c r="E47" s="7" cm="1">
        <f t="array" ref="E47">_xlfn.IFS(C47=C3,E3,C47=C4,E4,C47=C5,E5,C47=C6,E6,C47=C7,E7,C47=C8,E8)</f>
        <v>0</v>
      </c>
    </row>
    <row r="48" spans="1:5" ht="30" x14ac:dyDescent="0.25">
      <c r="A48" s="9" t="s">
        <v>33</v>
      </c>
      <c r="B48" s="8" t="s">
        <v>128</v>
      </c>
      <c r="C48" s="10"/>
      <c r="E48" s="7" cm="1">
        <f t="array" ref="E48">_xlfn.IFS(C48=C3,E3,C48=C4,E4,C48=C5,E5,C48=C6,E6,C48=C7,E7,C48=C8,E8)</f>
        <v>0</v>
      </c>
    </row>
    <row r="49" spans="1:5" ht="30" x14ac:dyDescent="0.25">
      <c r="A49" s="9" t="s">
        <v>34</v>
      </c>
      <c r="B49" s="11" t="s">
        <v>131</v>
      </c>
      <c r="C49" s="10"/>
      <c r="E49" s="7" cm="1">
        <f t="array" ref="E49">_xlfn.IFS(C49=C3,E3,C49=C4,E4,C49=C5,E5,C49=C6,E6,C49=C7,E7,C49=C8,E8)</f>
        <v>0</v>
      </c>
    </row>
    <row r="50" spans="1:5" ht="30" x14ac:dyDescent="0.25">
      <c r="A50" s="9" t="s">
        <v>35</v>
      </c>
      <c r="B50" s="8" t="s">
        <v>129</v>
      </c>
      <c r="C50" s="10"/>
      <c r="E50" s="7" cm="1">
        <f t="array" ref="E50">_xlfn.IFS(C50=C3,E3,C50=C4,E4,C50=C5,E5,C50=C6,E6,C50=C7,E7,C50=C8,E8)</f>
        <v>0</v>
      </c>
    </row>
    <row r="51" spans="1:5" x14ac:dyDescent="0.25">
      <c r="A51" s="9" t="s">
        <v>36</v>
      </c>
      <c r="B51" s="8" t="s">
        <v>130</v>
      </c>
      <c r="C51" s="10"/>
      <c r="E51" s="7" cm="1">
        <f t="array" ref="E51">_xlfn.IFS(C51=C3,E3,C51=C4,E4,C51=C5,E5,C51=C6,E6,C51=C7,E7,C51=C8,E8)</f>
        <v>0</v>
      </c>
    </row>
    <row r="52" spans="1:5" ht="30" x14ac:dyDescent="0.25">
      <c r="A52" s="9" t="s">
        <v>37</v>
      </c>
      <c r="B52" s="8" t="s">
        <v>132</v>
      </c>
      <c r="C52" s="10"/>
      <c r="E52" s="7" cm="1">
        <f t="array" ref="E52">_xlfn.IFS(C52=C3,E3,C52=C4,E4,C52=C5,E5,C52=C6,E6,C52=C7,E7,C52=C8,E8)</f>
        <v>0</v>
      </c>
    </row>
    <row r="53" spans="1:5" x14ac:dyDescent="0.25">
      <c r="A53" s="9" t="s">
        <v>38</v>
      </c>
      <c r="B53" s="8" t="s">
        <v>133</v>
      </c>
      <c r="C53" s="10"/>
      <c r="E53" s="7" cm="1">
        <f t="array" ref="E53">_xlfn.IFS(C53=C3,E3,C53=C4,E4,C53=C5,E5,C53=C6,E6,C53=C7,E7,C53=C8,E8)</f>
        <v>0</v>
      </c>
    </row>
    <row r="54" spans="1:5" ht="30" x14ac:dyDescent="0.25">
      <c r="A54" s="9" t="s">
        <v>39</v>
      </c>
      <c r="B54" s="8" t="s">
        <v>134</v>
      </c>
      <c r="C54" s="10"/>
      <c r="E54" s="7" cm="1">
        <f t="array" ref="E54">_xlfn.IFS(C54=C3,E3,C54=C4,E4,C54=C5,E5,C54=C6,E6,C54=C7,E7,C54=C8,E8)</f>
        <v>0</v>
      </c>
    </row>
    <row r="55" spans="1:5" ht="30" x14ac:dyDescent="0.25">
      <c r="A55" s="9" t="s">
        <v>40</v>
      </c>
      <c r="B55" s="8" t="s">
        <v>135</v>
      </c>
      <c r="C55" s="10"/>
      <c r="E55" s="7" cm="1">
        <f t="array" ref="E55">_xlfn.IFS(C55=C3,E3,C55=C4,E4,C55=C5,E5,C55=C6,E6,C55=C7,E7,C55=C8,E8)</f>
        <v>0</v>
      </c>
    </row>
    <row r="56" spans="1:5" ht="30" x14ac:dyDescent="0.25">
      <c r="A56" s="9" t="s">
        <v>41</v>
      </c>
      <c r="B56" s="8" t="s">
        <v>136</v>
      </c>
      <c r="C56" s="10"/>
      <c r="E56" s="7" cm="1">
        <f t="array" ref="E56">_xlfn.IFS(C56=C3,E3,C56=C4,E4,C56=C5,E5,C56=C6,E6,C56=C7,E7,C56=C8,E8)</f>
        <v>0</v>
      </c>
    </row>
    <row r="57" spans="1:5" ht="30" x14ac:dyDescent="0.25">
      <c r="A57" s="9" t="s">
        <v>42</v>
      </c>
      <c r="B57" s="8" t="s">
        <v>137</v>
      </c>
      <c r="C57" s="10"/>
      <c r="E57" s="7" cm="1">
        <f t="array" ref="E57">_xlfn.IFS(C57=C3,E3,C57=C4,E4,C57=C5,E5,C57=C6,E6,C57=C7,E7,C57=C8,E8)</f>
        <v>0</v>
      </c>
    </row>
    <row r="58" spans="1:5" x14ac:dyDescent="0.25">
      <c r="A58" s="9" t="s">
        <v>43</v>
      </c>
      <c r="B58" s="8" t="s">
        <v>138</v>
      </c>
      <c r="C58" s="10"/>
      <c r="E58" s="7" cm="1">
        <f t="array" ref="E58">_xlfn.IFS(C58=C3,E3,C58=C4,E4,C58=C5,E5,C58=C6,E6,C58=C7,E7,C58=C8,E8)</f>
        <v>0</v>
      </c>
    </row>
    <row r="59" spans="1:5" x14ac:dyDescent="0.25">
      <c r="A59" s="9" t="s">
        <v>44</v>
      </c>
      <c r="B59" s="8" t="s">
        <v>139</v>
      </c>
      <c r="C59" s="10"/>
      <c r="E59" s="7" cm="1">
        <f t="array" ref="E59">_xlfn.IFS(C59=C3,E3,C59=C4,E4,C59=C5,E5,C59=C6,E6,C59=C7,E7,C59=C8,E8)</f>
        <v>0</v>
      </c>
    </row>
    <row r="60" spans="1:5" x14ac:dyDescent="0.25">
      <c r="A60" s="9" t="s">
        <v>45</v>
      </c>
      <c r="B60" s="8" t="s">
        <v>140</v>
      </c>
      <c r="C60" s="10"/>
      <c r="E60" s="7" cm="1">
        <f t="array" ref="E60">_xlfn.IFS(C60=C3,E3,C60=C4,E4,C60=C5,E5,C60=C6,E6,C60=C7,E7,C60=C8,E8)</f>
        <v>0</v>
      </c>
    </row>
    <row r="61" spans="1:5" x14ac:dyDescent="0.25">
      <c r="A61" s="9" t="s">
        <v>46</v>
      </c>
      <c r="B61" s="8" t="s">
        <v>141</v>
      </c>
      <c r="C61" s="10"/>
      <c r="E61" s="7" cm="1">
        <f t="array" ref="E61">_xlfn.IFS(C61=C3,E3,C61=C4,E4,C61=C5,E5,C61=C6,E6,C61=C7,E7,C61=C8,E8)</f>
        <v>0</v>
      </c>
    </row>
    <row r="62" spans="1:5" ht="30" x14ac:dyDescent="0.25">
      <c r="A62" s="9" t="s">
        <v>47</v>
      </c>
      <c r="B62" s="8" t="s">
        <v>142</v>
      </c>
      <c r="C62" s="10"/>
      <c r="E62" s="7" cm="1">
        <f t="array" ref="E62">_xlfn.IFS(C62=C3,E3,C62=C4,E4,C62=C5,E5,C62=C6,E6,C62=C7,E7,C62=C8,E8)</f>
        <v>0</v>
      </c>
    </row>
    <row r="63" spans="1:5" x14ac:dyDescent="0.25">
      <c r="A63" s="9" t="s">
        <v>48</v>
      </c>
      <c r="B63" s="8" t="s">
        <v>143</v>
      </c>
      <c r="C63" s="10"/>
      <c r="E63" s="7" cm="1">
        <f t="array" ref="E63">_xlfn.IFS(C63=C3,E3,C63=C4,E4,C63=C5,E5,C63=C6,E6,C63=C7,E7,C63=C8,E8)</f>
        <v>0</v>
      </c>
    </row>
    <row r="64" spans="1:5" ht="30" x14ac:dyDescent="0.25">
      <c r="A64" s="9" t="s">
        <v>49</v>
      </c>
      <c r="B64" s="8" t="s">
        <v>144</v>
      </c>
      <c r="C64" s="10"/>
      <c r="E64" s="7" cm="1">
        <f t="array" ref="E64">_xlfn.IFS(C64=C3,E3,C64=C4,E4,C64=C5,E5,C64=C6,E6,C64=C7,E7,C64=C8,E8)</f>
        <v>0</v>
      </c>
    </row>
    <row r="65" spans="1:5" x14ac:dyDescent="0.25">
      <c r="A65" s="9" t="s">
        <v>50</v>
      </c>
      <c r="B65" s="8" t="s">
        <v>145</v>
      </c>
      <c r="C65" s="10"/>
      <c r="E65" s="7" cm="1">
        <f t="array" ref="E65">_xlfn.IFS(C65=C3,E3,C65=C4,E4,C65=C5,E5,C65=C6,E6,C65=C7,E7,C65=C8,E8)</f>
        <v>0</v>
      </c>
    </row>
    <row r="66" spans="1:5" x14ac:dyDescent="0.25">
      <c r="A66" s="12"/>
      <c r="B66" s="13"/>
      <c r="C66" s="12"/>
    </row>
    <row r="67" spans="1:5" s="12" customFormat="1" x14ac:dyDescent="0.25">
      <c r="A67" s="14" t="s">
        <v>74</v>
      </c>
      <c r="B67" s="13"/>
    </row>
    <row r="68" spans="1:5" ht="30" x14ac:dyDescent="0.25">
      <c r="A68" s="9" t="s">
        <v>51</v>
      </c>
      <c r="B68" s="8" t="s">
        <v>146</v>
      </c>
      <c r="C68" s="10"/>
      <c r="E68" s="7" cm="1">
        <f t="array" ref="E68">_xlfn.IFS(C68=C3,E3,C68=C4,E4,C68=C5,E5,C68=C6,E6,C68=C7,E7,C68=C8,E8)</f>
        <v>0</v>
      </c>
    </row>
    <row r="69" spans="1:5" ht="30" x14ac:dyDescent="0.25">
      <c r="A69" s="9" t="s">
        <v>52</v>
      </c>
      <c r="B69" s="8" t="s">
        <v>147</v>
      </c>
      <c r="C69" s="10"/>
      <c r="E69" s="7" cm="1">
        <f t="array" ref="E69">_xlfn.IFS(C69=C3,E3,C69=C4,E4,C69=C5,E5,C69=C6,E6,C69=C7,E7,C69=C8,E8)</f>
        <v>0</v>
      </c>
    </row>
    <row r="70" spans="1:5" ht="30" x14ac:dyDescent="0.25">
      <c r="A70" s="9" t="s">
        <v>53</v>
      </c>
      <c r="B70" s="8" t="s">
        <v>148</v>
      </c>
      <c r="C70" s="10"/>
      <c r="E70" s="7" cm="1">
        <f t="array" ref="E70">_xlfn.IFS(C70=C3,E3,C70=C4,E4,C70=C5,E5,C70=C6,E6,C70=C7,E7,C70=C8,E8)</f>
        <v>0</v>
      </c>
    </row>
    <row r="71" spans="1:5" ht="30" x14ac:dyDescent="0.25">
      <c r="A71" s="9" t="s">
        <v>54</v>
      </c>
      <c r="B71" s="8" t="s">
        <v>149</v>
      </c>
      <c r="C71" s="10"/>
      <c r="E71" s="7" cm="1">
        <f t="array" ref="E71">_xlfn.IFS(C71=C3,E3,C71=C4,E4,C71=C5,E5,C71=C6,E6,C71=C7,E7,C71=C8,E8)</f>
        <v>0</v>
      </c>
    </row>
    <row r="72" spans="1:5" x14ac:dyDescent="0.25">
      <c r="A72" s="9" t="s">
        <v>55</v>
      </c>
      <c r="B72" s="8" t="s">
        <v>150</v>
      </c>
      <c r="C72" s="10"/>
      <c r="E72" s="7" cm="1">
        <f t="array" ref="E72">_xlfn.IFS(C72=C3,E3,C72=C4,E4,C72=C5,E5,C72=C6,E6,C72=C7,E7,C72=C8,E8)</f>
        <v>0</v>
      </c>
    </row>
    <row r="73" spans="1:5" ht="30" x14ac:dyDescent="0.25">
      <c r="A73" s="9" t="s">
        <v>56</v>
      </c>
      <c r="B73" s="8" t="s">
        <v>151</v>
      </c>
      <c r="C73" s="10"/>
      <c r="E73" s="7" cm="1">
        <f t="array" ref="E73">_xlfn.IFS(C73=C3,E3,C73=C4,E4,C73=C5,E5,C73=C6,E6,C73=C7,E7,C73=C8,E8)</f>
        <v>0</v>
      </c>
    </row>
    <row r="74" spans="1:5" ht="30" x14ac:dyDescent="0.25">
      <c r="A74" s="9" t="s">
        <v>57</v>
      </c>
      <c r="B74" s="8" t="s">
        <v>152</v>
      </c>
      <c r="C74" s="10"/>
      <c r="E74" s="7" cm="1">
        <f t="array" ref="E74">_xlfn.IFS(C74=C3,E3,C74=C4,E4,C74=C5,E5,C74=C6,E6,C74=C7,E7,C74=C8,E8)</f>
        <v>0</v>
      </c>
    </row>
    <row r="75" spans="1:5" x14ac:dyDescent="0.25">
      <c r="A75" s="9" t="s">
        <v>58</v>
      </c>
      <c r="B75" s="8" t="s">
        <v>153</v>
      </c>
      <c r="C75" s="10"/>
      <c r="E75" s="7" cm="1">
        <f t="array" ref="E75">_xlfn.IFS(C75=C3,E3,C75=C4,E4,C75=C5,E5,C75=C6,E6,C75=C7,E7,C75=C8,E8)</f>
        <v>0</v>
      </c>
    </row>
    <row r="76" spans="1:5" ht="30" x14ac:dyDescent="0.25">
      <c r="A76" s="9" t="s">
        <v>59</v>
      </c>
      <c r="B76" s="8" t="s">
        <v>154</v>
      </c>
      <c r="C76" s="10"/>
      <c r="E76" s="7" cm="1">
        <f t="array" ref="E76">_xlfn.IFS(C76=C3,E3,C76=C4,E4,C76=C5,E5,C76=C6,E6,C76=C7,E7,C76=C8,E8)</f>
        <v>0</v>
      </c>
    </row>
    <row r="77" spans="1:5" x14ac:dyDescent="0.25">
      <c r="A77" s="9" t="s">
        <v>60</v>
      </c>
      <c r="B77" s="8" t="s">
        <v>155</v>
      </c>
      <c r="C77" s="10"/>
      <c r="E77" s="7" cm="1">
        <f t="array" ref="E77">_xlfn.IFS(C77=C3,E3,C77=C4,E4,C77=C5,E5,C77=C6,E6,C77=C7,E7,C77=C8,E8)</f>
        <v>0</v>
      </c>
    </row>
    <row r="78" spans="1:5" x14ac:dyDescent="0.25">
      <c r="A78" s="9" t="s">
        <v>61</v>
      </c>
      <c r="B78" s="8" t="s">
        <v>156</v>
      </c>
      <c r="C78" s="10"/>
      <c r="E78" s="7" cm="1">
        <f t="array" ref="E78">_xlfn.IFS(C78=C3,E3,C78=C4,E4,C78=C5,E5,C78=C6,E6,C78=C7,E7,C78=C8,E8)</f>
        <v>0</v>
      </c>
    </row>
    <row r="79" spans="1:5" ht="30" x14ac:dyDescent="0.25">
      <c r="A79" s="9" t="s">
        <v>62</v>
      </c>
      <c r="B79" s="8" t="s">
        <v>157</v>
      </c>
      <c r="C79" s="10"/>
      <c r="E79" s="7" cm="1">
        <f t="array" ref="E79">_xlfn.IFS(C79=C3,E3,C79=C4,E4,C79=C5,E5,C79=C6,E6,C79=C7,E7,C79=C8,E8)</f>
        <v>0</v>
      </c>
    </row>
    <row r="80" spans="1:5" x14ac:dyDescent="0.25">
      <c r="A80" s="9" t="s">
        <v>63</v>
      </c>
      <c r="B80" s="8" t="s">
        <v>158</v>
      </c>
      <c r="C80" s="10"/>
      <c r="E80" s="7" cm="1">
        <f t="array" ref="E80">_xlfn.IFS(C80=C3,E3,C80=C4,E4,C80=C5,E5,C80=C6,E6,C80=C7,E7,C80=C8,E8)</f>
        <v>0</v>
      </c>
    </row>
    <row r="81" spans="1:5" ht="30" x14ac:dyDescent="0.25">
      <c r="A81" s="9" t="s">
        <v>64</v>
      </c>
      <c r="B81" s="8" t="s">
        <v>159</v>
      </c>
      <c r="C81" s="10"/>
      <c r="E81" s="7" cm="1">
        <f t="array" ref="E81">_xlfn.IFS(C81=C3,E3,C81=C4,E4,C81=C5,E5,C81=C6,E6,C81=C7,E7,C81=C8,E8)</f>
        <v>0</v>
      </c>
    </row>
    <row r="82" spans="1:5" x14ac:dyDescent="0.25">
      <c r="A82" s="9" t="s">
        <v>65</v>
      </c>
      <c r="B82" s="8" t="s">
        <v>160</v>
      </c>
      <c r="C82" s="10"/>
      <c r="E82" s="7" cm="1">
        <f t="array" ref="E82">_xlfn.IFS(C82=C3,E3,C82=C4,E4,C82=C5,E5,C82=C6,E6,C82=C7,E7,C82=C8,E8)</f>
        <v>0</v>
      </c>
    </row>
    <row r="83" spans="1:5" ht="30" x14ac:dyDescent="0.25">
      <c r="A83" s="9" t="s">
        <v>66</v>
      </c>
      <c r="B83" s="8" t="s">
        <v>161</v>
      </c>
      <c r="C83" s="10"/>
      <c r="E83" s="7" cm="1">
        <f t="array" ref="E83">_xlfn.IFS(C83=C3,E3,C83=C4,E4,C83=C5,E5,C83=C6,E6,C83=C7,E7,C83=C8,E8)</f>
        <v>0</v>
      </c>
    </row>
    <row r="84" spans="1:5" ht="30" x14ac:dyDescent="0.25">
      <c r="A84" s="9" t="s">
        <v>67</v>
      </c>
      <c r="B84" s="8" t="s">
        <v>162</v>
      </c>
      <c r="C84" s="10"/>
      <c r="E84" s="7" cm="1">
        <f t="array" ref="E84">_xlfn.IFS(C84=C3,E3,C84=C4,E4,C84=C5,E5,C84=C6,E6,C84=C7,E7,C84=C8,E8)</f>
        <v>0</v>
      </c>
    </row>
    <row r="85" spans="1:5" x14ac:dyDescent="0.25">
      <c r="A85" s="9" t="s">
        <v>68</v>
      </c>
      <c r="B85" s="8" t="s">
        <v>163</v>
      </c>
      <c r="C85" s="10"/>
      <c r="E85" s="7" cm="1">
        <f t="array" ref="E85">_xlfn.IFS(C85=C3,E3,C85=C4,E4,C85=C5,E5,C85=C6,E6,C85=C7,E7,C85=C8,E8)</f>
        <v>0</v>
      </c>
    </row>
    <row r="86" spans="1:5" x14ac:dyDescent="0.25">
      <c r="A86" s="9" t="s">
        <v>69</v>
      </c>
      <c r="B86" s="8" t="s">
        <v>164</v>
      </c>
      <c r="C86" s="10"/>
      <c r="E86" s="7" cm="1">
        <f t="array" ref="E86">_xlfn.IFS(C86=C3,E3,C86=C4,E4,C86=C5,E5,C86=C6,E6,C86=C7,E7,C86=C8,E8)</f>
        <v>0</v>
      </c>
    </row>
  </sheetData>
  <sheetProtection algorithmName="SHA-512" hashValue="tRGnV2vLPW/X6HaHu9HWWd1a6sDX+GxOP3sLgkDV6Z6WZPGDVZ8n6KlZAS/WyGXv6EthIpaY16/y6IaZFOg5HQ==" saltValue="cHidsFCRKAoQoS8e0eUTbA==" spinCount="100000" sheet="1" objects="1" scenarios="1" selectLockedCells="1"/>
  <dataValidations count="1">
    <dataValidation type="list" allowBlank="1" showInputMessage="1" showErrorMessage="1" sqref="C28:C43 C15:C25 C68:C86 C46:C65 C9:C12" xr:uid="{D53A9BD3-3C46-4E9F-9B96-B7CC94C59F6E}">
      <formula1>$C$3:$C$7</formula1>
    </dataValidation>
  </dataValidations>
  <pageMargins left="0.7" right="0.7" top="0.75" bottom="0.75" header="0.3" footer="0.3"/>
  <pageSetup paperSize="9"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16F8C-9D13-4E1B-A2C2-75A406D1E075}">
  <dimension ref="A1:J86"/>
  <sheetViews>
    <sheetView zoomScaleNormal="100" workbookViewId="0">
      <pane ySplit="7" topLeftCell="A8" activePane="bottomLeft" state="frozen"/>
      <selection pane="bottomLeft" activeCell="C9" sqref="C9"/>
    </sheetView>
  </sheetViews>
  <sheetFormatPr defaultRowHeight="15" x14ac:dyDescent="0.25"/>
  <cols>
    <col min="1" max="1" width="34.7109375" style="2" customWidth="1"/>
    <col min="2" max="2" width="81.7109375" style="2" customWidth="1"/>
    <col min="3" max="3" width="9.140625" style="2"/>
    <col min="4" max="4" width="65" style="2" customWidth="1"/>
    <col min="5" max="5" width="20.28515625" style="2" hidden="1" customWidth="1"/>
    <col min="6" max="6" width="9.140625" style="2" hidden="1" customWidth="1"/>
    <col min="7" max="7" width="9.140625" style="2"/>
    <col min="8" max="8" width="10.42578125" style="2" customWidth="1"/>
    <col min="9" max="9" width="31.7109375" style="2" bestFit="1" customWidth="1"/>
    <col min="10" max="16384" width="9.140625" style="2"/>
  </cols>
  <sheetData>
    <row r="1" spans="1:10" ht="26.25" x14ac:dyDescent="0.4">
      <c r="A1" s="1" t="s">
        <v>181</v>
      </c>
      <c r="B1" s="1" t="s">
        <v>182</v>
      </c>
      <c r="J1" s="3" t="s">
        <v>91</v>
      </c>
    </row>
    <row r="2" spans="1:10" x14ac:dyDescent="0.25">
      <c r="C2" s="3" t="s">
        <v>75</v>
      </c>
      <c r="E2" s="2" t="s">
        <v>80</v>
      </c>
    </row>
    <row r="3" spans="1:10" ht="30" x14ac:dyDescent="0.25">
      <c r="C3" s="15" t="s">
        <v>166</v>
      </c>
      <c r="D3" s="5" t="s">
        <v>167</v>
      </c>
      <c r="E3" s="2">
        <v>0</v>
      </c>
      <c r="H3" s="2" t="s">
        <v>81</v>
      </c>
      <c r="I3" s="2" t="s">
        <v>86</v>
      </c>
      <c r="J3" s="4" cm="1">
        <f t="array" ref="J3">SUM((E9:E12)/16)</f>
        <v>0</v>
      </c>
    </row>
    <row r="4" spans="1:10" ht="30" x14ac:dyDescent="0.25">
      <c r="C4" s="2" t="s">
        <v>76</v>
      </c>
      <c r="D4" s="5" t="s">
        <v>92</v>
      </c>
      <c r="E4" s="2">
        <v>1</v>
      </c>
      <c r="H4" s="2" t="s">
        <v>82</v>
      </c>
      <c r="I4" s="2" t="s">
        <v>87</v>
      </c>
      <c r="J4" s="4">
        <f>SUM(E15:E25)/44</f>
        <v>0</v>
      </c>
    </row>
    <row r="5" spans="1:10" x14ac:dyDescent="0.25">
      <c r="C5" s="2" t="s">
        <v>77</v>
      </c>
      <c r="D5" s="5" t="s">
        <v>93</v>
      </c>
      <c r="E5" s="2">
        <v>2</v>
      </c>
      <c r="H5" s="2" t="s">
        <v>83</v>
      </c>
      <c r="I5" s="2" t="s">
        <v>88</v>
      </c>
      <c r="J5" s="4">
        <f>SUM(E28:E43)/64</f>
        <v>0</v>
      </c>
    </row>
    <row r="6" spans="1:10" x14ac:dyDescent="0.25">
      <c r="C6" s="2" t="s">
        <v>78</v>
      </c>
      <c r="D6" s="5" t="s">
        <v>94</v>
      </c>
      <c r="E6" s="2">
        <v>3</v>
      </c>
      <c r="H6" s="2" t="s">
        <v>84</v>
      </c>
      <c r="I6" s="2" t="s">
        <v>89</v>
      </c>
      <c r="J6" s="4">
        <f>SUM(E46:E65)/80</f>
        <v>0</v>
      </c>
    </row>
    <row r="7" spans="1:10" ht="45" x14ac:dyDescent="0.25">
      <c r="C7" s="2" t="s">
        <v>79</v>
      </c>
      <c r="D7" s="5" t="s">
        <v>95</v>
      </c>
      <c r="E7" s="2">
        <v>4</v>
      </c>
      <c r="H7" s="2" t="s">
        <v>85</v>
      </c>
      <c r="I7" s="2" t="s">
        <v>90</v>
      </c>
      <c r="J7" s="4">
        <f>SUM(E68:E86)/76</f>
        <v>0</v>
      </c>
    </row>
    <row r="8" spans="1:10" x14ac:dyDescent="0.25">
      <c r="A8" s="14" t="s">
        <v>70</v>
      </c>
      <c r="B8" s="13"/>
      <c r="C8" s="12"/>
    </row>
    <row r="9" spans="1:10" ht="30" x14ac:dyDescent="0.25">
      <c r="A9" s="9" t="s">
        <v>0</v>
      </c>
      <c r="B9" s="8" t="s">
        <v>96</v>
      </c>
      <c r="C9" s="10"/>
      <c r="E9" s="6" cm="1">
        <f t="array" ref="E9">_xlfn.IFS(C9=C3,E3,C9=C4,E4,C9=C5,E5,C9=C6,E6,C9=C7,E7,C9=C8,E8)</f>
        <v>0</v>
      </c>
    </row>
    <row r="10" spans="1:10" ht="30" x14ac:dyDescent="0.25">
      <c r="A10" s="9" t="s">
        <v>1</v>
      </c>
      <c r="B10" s="8" t="s">
        <v>97</v>
      </c>
      <c r="C10" s="10"/>
      <c r="E10" s="6" cm="1">
        <f t="array" ref="E10">_xlfn.IFS(C10=C3,E3,C10=C4,E4,C10=C5,E5,C10=C6,E6,C10=C7,E7,C10=C8,E8)</f>
        <v>0</v>
      </c>
    </row>
    <row r="11" spans="1:10" ht="30" x14ac:dyDescent="0.25">
      <c r="A11" s="9" t="s">
        <v>2</v>
      </c>
      <c r="B11" s="8" t="s">
        <v>98</v>
      </c>
      <c r="C11" s="10"/>
      <c r="E11" s="6" cm="1">
        <f t="array" ref="E11">_xlfn.IFS(C11=C3,E3,C11=C4,E4,C11=C5,E5,C11=C6,E6,C11=C7,E7,C11=C8,E8)</f>
        <v>0</v>
      </c>
    </row>
    <row r="12" spans="1:10" x14ac:dyDescent="0.25">
      <c r="A12" s="9" t="s">
        <v>3</v>
      </c>
      <c r="B12" s="8" t="s">
        <v>99</v>
      </c>
      <c r="C12" s="10"/>
      <c r="E12" s="6" cm="1">
        <f t="array" ref="E12">_xlfn.IFS(C12=C3,E3,C12=C4,E4,C12=C5,E5,C12=C6,E6,C12=C7,E7,C12=C8,E8)</f>
        <v>0</v>
      </c>
    </row>
    <row r="13" spans="1:10" x14ac:dyDescent="0.25">
      <c r="A13" s="12"/>
      <c r="B13" s="13"/>
      <c r="C13" s="12"/>
    </row>
    <row r="14" spans="1:10" x14ac:dyDescent="0.25">
      <c r="A14" s="14" t="s">
        <v>71</v>
      </c>
      <c r="B14" s="13"/>
      <c r="C14" s="12"/>
    </row>
    <row r="15" spans="1:10" ht="30" x14ac:dyDescent="0.25">
      <c r="A15" s="9" t="s">
        <v>4</v>
      </c>
      <c r="B15" s="8" t="s">
        <v>100</v>
      </c>
      <c r="C15" s="10"/>
      <c r="E15" s="7" cm="1">
        <f t="array" ref="E15">_xlfn.IFS(C15=C3,E3,C15=C4,E4,C15=C5,E5,C15=C6,E6,C15=C7,E7,C15=C8,E8)</f>
        <v>0</v>
      </c>
    </row>
    <row r="16" spans="1:10" x14ac:dyDescent="0.25">
      <c r="A16" s="9" t="s">
        <v>5</v>
      </c>
      <c r="B16" s="8" t="s">
        <v>101</v>
      </c>
      <c r="C16" s="10"/>
      <c r="E16" s="7" cm="1">
        <f t="array" ref="E16">_xlfn.IFS(C16=C3,E3,C16=C4,E4,C16=C5,E5,C16=C6,E6,C16=C7,E7,C16=C8,E8)</f>
        <v>0</v>
      </c>
    </row>
    <row r="17" spans="1:5" ht="30" x14ac:dyDescent="0.25">
      <c r="A17" s="9" t="s">
        <v>6</v>
      </c>
      <c r="B17" s="8" t="s">
        <v>102</v>
      </c>
      <c r="C17" s="10"/>
      <c r="E17" s="7" cm="1">
        <f t="array" ref="E17">_xlfn.IFS(C17=C3,E3,C17=C4,E4,C17=C5,E5,C17=C6,E6,C17=C7,E7,C17=C8,E8)</f>
        <v>0</v>
      </c>
    </row>
    <row r="18" spans="1:5" x14ac:dyDescent="0.25">
      <c r="A18" s="9" t="s">
        <v>7</v>
      </c>
      <c r="B18" s="8" t="s">
        <v>103</v>
      </c>
      <c r="C18" s="10"/>
      <c r="E18" s="7" cm="1">
        <f t="array" ref="E18">_xlfn.IFS(C18=C3,E3,C18=C4,E4,C18=C5,E5,C18=C6,E6,C18=C7,E7,C18=C8,E8)</f>
        <v>0</v>
      </c>
    </row>
    <row r="19" spans="1:5" x14ac:dyDescent="0.25">
      <c r="A19" s="9" t="s">
        <v>8</v>
      </c>
      <c r="B19" s="8" t="s">
        <v>104</v>
      </c>
      <c r="C19" s="10"/>
      <c r="E19" s="7" cm="1">
        <f t="array" ref="E19">_xlfn.IFS(C19=C3,E3,C19=C4,E4,C19=C5,E5,C19=C6,E6,C19=C7,E7,C19=C8,E8)</f>
        <v>0</v>
      </c>
    </row>
    <row r="20" spans="1:5" x14ac:dyDescent="0.25">
      <c r="A20" s="9" t="s">
        <v>9</v>
      </c>
      <c r="B20" s="8" t="s">
        <v>105</v>
      </c>
      <c r="C20" s="10"/>
      <c r="E20" s="7" cm="1">
        <f t="array" ref="E20">_xlfn.IFS(C20=C3,E3,C20=C4,E4,C20=C5,E5,C20=C6,E6,C20=C7,E7,C20=C8,E8)</f>
        <v>0</v>
      </c>
    </row>
    <row r="21" spans="1:5" ht="30" x14ac:dyDescent="0.25">
      <c r="A21" s="9" t="s">
        <v>10</v>
      </c>
      <c r="B21" s="8" t="s">
        <v>106</v>
      </c>
      <c r="C21" s="10"/>
      <c r="E21" s="7" cm="1">
        <f t="array" ref="E21">_xlfn.IFS(C21=C3,E3,C21=C4,E4,C21=C5,E5,C21=C6,E6,C21=C7,E7,C21=C8,E8)</f>
        <v>0</v>
      </c>
    </row>
    <row r="22" spans="1:5" ht="30" x14ac:dyDescent="0.25">
      <c r="A22" s="9" t="s">
        <v>11</v>
      </c>
      <c r="B22" s="8" t="s">
        <v>107</v>
      </c>
      <c r="C22" s="10"/>
      <c r="E22" s="7" cm="1">
        <f t="array" ref="E22">_xlfn.IFS(C22=C3,E3,C22=C4,E4,C22=C5,E5,C22=C6,E6,C22=C7,E7,C22=C8,E8)</f>
        <v>0</v>
      </c>
    </row>
    <row r="23" spans="1:5" x14ac:dyDescent="0.25">
      <c r="A23" s="9" t="s">
        <v>12</v>
      </c>
      <c r="B23" s="8" t="s">
        <v>110</v>
      </c>
      <c r="C23" s="10"/>
      <c r="E23" s="7" cm="1">
        <f t="array" ref="E23">_xlfn.IFS(C23=C3,E3,C23=C4,E4,C23=C5,E5,C23=C6,E6,C23=C7,E7,C23=C8,E8)</f>
        <v>0</v>
      </c>
    </row>
    <row r="24" spans="1:5" ht="30" x14ac:dyDescent="0.25">
      <c r="A24" s="9" t="s">
        <v>13</v>
      </c>
      <c r="B24" s="8" t="s">
        <v>108</v>
      </c>
      <c r="C24" s="10"/>
      <c r="E24" s="7" cm="1">
        <f t="array" ref="E24">_xlfn.IFS(C24=C3,E3,C24=C4,E4,C24=C5,E5,C24=C6,E6,C24=C7,E7,C24=C8,E8)</f>
        <v>0</v>
      </c>
    </row>
    <row r="25" spans="1:5" ht="30" x14ac:dyDescent="0.25">
      <c r="A25" s="9" t="s">
        <v>14</v>
      </c>
      <c r="B25" s="8" t="s">
        <v>109</v>
      </c>
      <c r="C25" s="10"/>
      <c r="E25" s="7" cm="1">
        <f t="array" ref="E25">_xlfn.IFS(C25=C3,E3,C25=C4,E4,C25=C5,E5,C25=C6,E6,C25=C7,E7,C25=C8,E8)</f>
        <v>0</v>
      </c>
    </row>
    <row r="26" spans="1:5" x14ac:dyDescent="0.25">
      <c r="A26" s="12"/>
      <c r="B26" s="13"/>
      <c r="C26" s="12"/>
    </row>
    <row r="27" spans="1:5" x14ac:dyDescent="0.25">
      <c r="A27" s="14" t="s">
        <v>72</v>
      </c>
      <c r="B27" s="13"/>
      <c r="C27" s="12"/>
    </row>
    <row r="28" spans="1:5" x14ac:dyDescent="0.25">
      <c r="A28" s="9" t="s">
        <v>15</v>
      </c>
      <c r="B28" s="8" t="s">
        <v>111</v>
      </c>
      <c r="C28" s="10"/>
      <c r="E28" s="7" cm="1">
        <f t="array" ref="E28">_xlfn.IFS(C28=C3,E3,C28=C4,E4,C28=C5,E5,C28=C6,E6,C28=C7,E7,C28=C8,E8)</f>
        <v>0</v>
      </c>
    </row>
    <row r="29" spans="1:5" ht="30" x14ac:dyDescent="0.25">
      <c r="A29" s="9" t="s">
        <v>16</v>
      </c>
      <c r="B29" s="8" t="s">
        <v>113</v>
      </c>
      <c r="C29" s="10"/>
      <c r="E29" s="7" cm="1">
        <f t="array" ref="E29">_xlfn.IFS(C29=C3,E3,C29=C4,E4,C29=C5,E5,C29=C6,E6,C29=C7,E7,C29=C8,E8)</f>
        <v>0</v>
      </c>
    </row>
    <row r="30" spans="1:5" ht="30" x14ac:dyDescent="0.25">
      <c r="A30" s="9" t="s">
        <v>17</v>
      </c>
      <c r="B30" s="8" t="s">
        <v>112</v>
      </c>
      <c r="C30" s="10"/>
      <c r="E30" s="7" cm="1">
        <f t="array" ref="E30">_xlfn.IFS(C30=C3,E3,C30=C4,E4,C30=C5,E5,C30=C6,E6,C30=C7,E7,C30=C8,E8)</f>
        <v>0</v>
      </c>
    </row>
    <row r="31" spans="1:5" x14ac:dyDescent="0.25">
      <c r="A31" s="9" t="s">
        <v>18</v>
      </c>
      <c r="B31" s="8" t="s">
        <v>114</v>
      </c>
      <c r="C31" s="10"/>
      <c r="E31" s="7" cm="1">
        <f t="array" ref="E31">_xlfn.IFS(C31=C3,E3,C31=C4,E4,C31=C5,E5,C31=C6,E6,C31=C7,E7,C31=C8,E8)</f>
        <v>0</v>
      </c>
    </row>
    <row r="32" spans="1:5" ht="30" x14ac:dyDescent="0.25">
      <c r="A32" s="9" t="s">
        <v>19</v>
      </c>
      <c r="B32" s="8" t="s">
        <v>115</v>
      </c>
      <c r="C32" s="10"/>
      <c r="E32" s="7" cm="1">
        <f t="array" ref="E32">_xlfn.IFS(C32=C3,E3,C32=C4,E4,C32=C5,E5,C32=C6,E6,C32=C7,E7,C32=C8,E8)</f>
        <v>0</v>
      </c>
    </row>
    <row r="33" spans="1:5" x14ac:dyDescent="0.25">
      <c r="A33" s="9" t="s">
        <v>20</v>
      </c>
      <c r="B33" s="8" t="s">
        <v>116</v>
      </c>
      <c r="C33" s="10"/>
      <c r="E33" s="7" cm="1">
        <f t="array" ref="E33">_xlfn.IFS(C33=C3,E3,C33=C4,E4,C33=C5,E5,C33=C6,E6,C33=C7,E7,C33=C8,E8)</f>
        <v>0</v>
      </c>
    </row>
    <row r="34" spans="1:5" x14ac:dyDescent="0.25">
      <c r="A34" s="9" t="s">
        <v>21</v>
      </c>
      <c r="B34" s="11" t="s">
        <v>120</v>
      </c>
      <c r="C34" s="10"/>
      <c r="E34" s="7" cm="1">
        <f t="array" ref="E34">_xlfn.IFS(C34=C3,E3,C34=C4,E4,C34=C5,E5,C34=C6,E6,C34=C7,E7,C34=C8,E8)</f>
        <v>0</v>
      </c>
    </row>
    <row r="35" spans="1:5" x14ac:dyDescent="0.25">
      <c r="A35" s="9" t="s">
        <v>22</v>
      </c>
      <c r="B35" s="8" t="s">
        <v>117</v>
      </c>
      <c r="C35" s="10"/>
      <c r="E35" s="7" cm="1">
        <f t="array" ref="E35">_xlfn.IFS(C35=C3,E3,C35=C4,E4,C35=C5,E5,C35=C6,E6,C35=C7,E7,C35=C8,E8)</f>
        <v>0</v>
      </c>
    </row>
    <row r="36" spans="1:5" x14ac:dyDescent="0.25">
      <c r="A36" s="9" t="s">
        <v>23</v>
      </c>
      <c r="B36" s="8" t="s">
        <v>118</v>
      </c>
      <c r="C36" s="10"/>
      <c r="E36" s="7" cm="1">
        <f t="array" ref="E36">_xlfn.IFS(C36=C3,E3,C36=C4,E4,C36=C5,E5,C36=C6,E6,C36=C7,E7,C36=C8,E8)</f>
        <v>0</v>
      </c>
    </row>
    <row r="37" spans="1:5" x14ac:dyDescent="0.25">
      <c r="A37" s="9" t="s">
        <v>24</v>
      </c>
      <c r="B37" s="8" t="s">
        <v>119</v>
      </c>
      <c r="C37" s="10"/>
      <c r="E37" s="7" cm="1">
        <f t="array" ref="E37">_xlfn.IFS(C37=C3,E3,C37=C4,E4,C37=C5,E5,C37=C6,E6,C37=C7,E7,C37=C8,E8)</f>
        <v>0</v>
      </c>
    </row>
    <row r="38" spans="1:5" x14ac:dyDescent="0.25">
      <c r="A38" s="9" t="s">
        <v>25</v>
      </c>
      <c r="B38" s="8" t="s">
        <v>121</v>
      </c>
      <c r="C38" s="10"/>
      <c r="E38" s="7" cm="1">
        <f t="array" ref="E38">_xlfn.IFS(C38=C3,E3,C38=C4,E4,C38=C5,E5,C38=C6,E6,C38=C7,E7,C38=C8,E8)</f>
        <v>0</v>
      </c>
    </row>
    <row r="39" spans="1:5" x14ac:dyDescent="0.25">
      <c r="A39" s="9" t="s">
        <v>26</v>
      </c>
      <c r="B39" s="8" t="s">
        <v>122</v>
      </c>
      <c r="C39" s="10"/>
      <c r="E39" s="7" cm="1">
        <f t="array" ref="E39">_xlfn.IFS(C39=C3,E3,C39=C4,E4,C39=C5,E5,C39=C6,E6,C39=C7,E7,C39=C8,E8)</f>
        <v>0</v>
      </c>
    </row>
    <row r="40" spans="1:5" x14ac:dyDescent="0.25">
      <c r="A40" s="9" t="s">
        <v>27</v>
      </c>
      <c r="B40" s="8" t="s">
        <v>123</v>
      </c>
      <c r="C40" s="10"/>
      <c r="E40" s="7" cm="1">
        <f t="array" ref="E40">_xlfn.IFS(C40=C3,E3,C40=C4,E4,C40=C5,E5,C40=C6,E6,C40=C7,E7,C40=C8,E8)</f>
        <v>0</v>
      </c>
    </row>
    <row r="41" spans="1:5" ht="30" x14ac:dyDescent="0.25">
      <c r="A41" s="9" t="s">
        <v>28</v>
      </c>
      <c r="B41" s="8" t="s">
        <v>124</v>
      </c>
      <c r="C41" s="10"/>
      <c r="E41" s="7" cm="1">
        <f t="array" ref="E41">_xlfn.IFS(C41=C3,E3,C41=C4,E4,C41=C5,E5,C41=C6,E6,C41=C7,E7,C41=C8,E8)</f>
        <v>0</v>
      </c>
    </row>
    <row r="42" spans="1:5" ht="30" x14ac:dyDescent="0.25">
      <c r="A42" s="9" t="s">
        <v>29</v>
      </c>
      <c r="B42" s="8" t="s">
        <v>125</v>
      </c>
      <c r="C42" s="10"/>
      <c r="E42" s="7" cm="1">
        <f t="array" ref="E42">_xlfn.IFS(C42=C3,E3,C42=C4,E4,C42=C5,E5,C42=C6,E6,C42=C7,E7,C42=C8,E8)</f>
        <v>0</v>
      </c>
    </row>
    <row r="43" spans="1:5" x14ac:dyDescent="0.25">
      <c r="A43" s="9" t="s">
        <v>30</v>
      </c>
      <c r="B43" s="8" t="s">
        <v>165</v>
      </c>
      <c r="C43" s="10"/>
      <c r="E43" s="7" cm="1">
        <f t="array" ref="E43">_xlfn.IFS(C43=C3,E3,C43=C4,E4,C43=C5,E5,C43=C6,E6,C43=C7,E7,C43=C8,E8)</f>
        <v>0</v>
      </c>
    </row>
    <row r="44" spans="1:5" x14ac:dyDescent="0.25">
      <c r="A44" s="12"/>
      <c r="B44" s="13"/>
      <c r="C44" s="12"/>
    </row>
    <row r="45" spans="1:5" x14ac:dyDescent="0.25">
      <c r="A45" s="14" t="s">
        <v>73</v>
      </c>
      <c r="B45" s="13"/>
      <c r="C45" s="12"/>
    </row>
    <row r="46" spans="1:5" ht="30" x14ac:dyDescent="0.25">
      <c r="A46" s="9" t="s">
        <v>31</v>
      </c>
      <c r="B46" s="8" t="s">
        <v>126</v>
      </c>
      <c r="C46" s="10"/>
      <c r="E46" s="7" cm="1">
        <f t="array" ref="E46">_xlfn.IFS(C46=C3,E3,C46=C4,E4,C46=C5,E5,C46=C6,E6,C46=C7,E7,C46=C8,E8)</f>
        <v>0</v>
      </c>
    </row>
    <row r="47" spans="1:5" x14ac:dyDescent="0.25">
      <c r="A47" s="9" t="s">
        <v>32</v>
      </c>
      <c r="B47" s="8" t="s">
        <v>127</v>
      </c>
      <c r="C47" s="10"/>
      <c r="E47" s="7" cm="1">
        <f t="array" ref="E47">_xlfn.IFS(C47=C3,E3,C47=C4,E4,C47=C5,E5,C47=C6,E6,C47=C7,E7,C47=C8,E8)</f>
        <v>0</v>
      </c>
    </row>
    <row r="48" spans="1:5" ht="30" x14ac:dyDescent="0.25">
      <c r="A48" s="9" t="s">
        <v>33</v>
      </c>
      <c r="B48" s="8" t="s">
        <v>128</v>
      </c>
      <c r="C48" s="10"/>
      <c r="E48" s="7" cm="1">
        <f t="array" ref="E48">_xlfn.IFS(C48=C3,E3,C48=C4,E4,C48=C5,E5,C48=C6,E6,C48=C7,E7,C48=C8,E8)</f>
        <v>0</v>
      </c>
    </row>
    <row r="49" spans="1:5" ht="30" x14ac:dyDescent="0.25">
      <c r="A49" s="9" t="s">
        <v>34</v>
      </c>
      <c r="B49" s="11" t="s">
        <v>131</v>
      </c>
      <c r="C49" s="10"/>
      <c r="E49" s="7" cm="1">
        <f t="array" ref="E49">_xlfn.IFS(C49=C3,E3,C49=C4,E4,C49=C5,E5,C49=C6,E6,C49=C7,E7,C49=C8,E8)</f>
        <v>0</v>
      </c>
    </row>
    <row r="50" spans="1:5" ht="30" x14ac:dyDescent="0.25">
      <c r="A50" s="9" t="s">
        <v>35</v>
      </c>
      <c r="B50" s="8" t="s">
        <v>129</v>
      </c>
      <c r="C50" s="10"/>
      <c r="E50" s="7" cm="1">
        <f t="array" ref="E50">_xlfn.IFS(C50=C3,E3,C50=C4,E4,C50=C5,E5,C50=C6,E6,C50=C7,E7,C50=C8,E8)</f>
        <v>0</v>
      </c>
    </row>
    <row r="51" spans="1:5" x14ac:dyDescent="0.25">
      <c r="A51" s="9" t="s">
        <v>36</v>
      </c>
      <c r="B51" s="8" t="s">
        <v>130</v>
      </c>
      <c r="C51" s="10"/>
      <c r="E51" s="7" cm="1">
        <f t="array" ref="E51">_xlfn.IFS(C51=C3,E3,C51=C4,E4,C51=C5,E5,C51=C6,E6,C51=C7,E7,C51=C8,E8)</f>
        <v>0</v>
      </c>
    </row>
    <row r="52" spans="1:5" ht="30" x14ac:dyDescent="0.25">
      <c r="A52" s="9" t="s">
        <v>37</v>
      </c>
      <c r="B52" s="8" t="s">
        <v>132</v>
      </c>
      <c r="C52" s="10"/>
      <c r="E52" s="7" cm="1">
        <f t="array" ref="E52">_xlfn.IFS(C52=C3,E3,C52=C4,E4,C52=C5,E5,C52=C6,E6,C52=C7,E7,C52=C8,E8)</f>
        <v>0</v>
      </c>
    </row>
    <row r="53" spans="1:5" x14ac:dyDescent="0.25">
      <c r="A53" s="9" t="s">
        <v>38</v>
      </c>
      <c r="B53" s="8" t="s">
        <v>133</v>
      </c>
      <c r="C53" s="10"/>
      <c r="E53" s="7" cm="1">
        <f t="array" ref="E53">_xlfn.IFS(C53=C3,E3,C53=C4,E4,C53=C5,E5,C53=C6,E6,C53=C7,E7,C53=C8,E8)</f>
        <v>0</v>
      </c>
    </row>
    <row r="54" spans="1:5" ht="30" x14ac:dyDescent="0.25">
      <c r="A54" s="9" t="s">
        <v>39</v>
      </c>
      <c r="B54" s="8" t="s">
        <v>134</v>
      </c>
      <c r="C54" s="10"/>
      <c r="E54" s="7" cm="1">
        <f t="array" ref="E54">_xlfn.IFS(C54=C3,E3,C54=C4,E4,C54=C5,E5,C54=C6,E6,C54=C7,E7,C54=C8,E8)</f>
        <v>0</v>
      </c>
    </row>
    <row r="55" spans="1:5" ht="30" x14ac:dyDescent="0.25">
      <c r="A55" s="9" t="s">
        <v>40</v>
      </c>
      <c r="B55" s="8" t="s">
        <v>135</v>
      </c>
      <c r="C55" s="10"/>
      <c r="E55" s="7" cm="1">
        <f t="array" ref="E55">_xlfn.IFS(C55=C3,E3,C55=C4,E4,C55=C5,E5,C55=C6,E6,C55=C7,E7,C55=C8,E8)</f>
        <v>0</v>
      </c>
    </row>
    <row r="56" spans="1:5" ht="30" x14ac:dyDescent="0.25">
      <c r="A56" s="9" t="s">
        <v>41</v>
      </c>
      <c r="B56" s="8" t="s">
        <v>136</v>
      </c>
      <c r="C56" s="10"/>
      <c r="E56" s="7" cm="1">
        <f t="array" ref="E56">_xlfn.IFS(C56=C3,E3,C56=C4,E4,C56=C5,E5,C56=C6,E6,C56=C7,E7,C56=C8,E8)</f>
        <v>0</v>
      </c>
    </row>
    <row r="57" spans="1:5" ht="30" x14ac:dyDescent="0.25">
      <c r="A57" s="9" t="s">
        <v>42</v>
      </c>
      <c r="B57" s="8" t="s">
        <v>137</v>
      </c>
      <c r="C57" s="10"/>
      <c r="E57" s="7" cm="1">
        <f t="array" ref="E57">_xlfn.IFS(C57=C3,E3,C57=C4,E4,C57=C5,E5,C57=C6,E6,C57=C7,E7,C57=C8,E8)</f>
        <v>0</v>
      </c>
    </row>
    <row r="58" spans="1:5" x14ac:dyDescent="0.25">
      <c r="A58" s="9" t="s">
        <v>43</v>
      </c>
      <c r="B58" s="8" t="s">
        <v>138</v>
      </c>
      <c r="C58" s="10"/>
      <c r="E58" s="7" cm="1">
        <f t="array" ref="E58">_xlfn.IFS(C58=C3,E3,C58=C4,E4,C58=C5,E5,C58=C6,E6,C58=C7,E7,C58=C8,E8)</f>
        <v>0</v>
      </c>
    </row>
    <row r="59" spans="1:5" x14ac:dyDescent="0.25">
      <c r="A59" s="9" t="s">
        <v>44</v>
      </c>
      <c r="B59" s="8" t="s">
        <v>139</v>
      </c>
      <c r="C59" s="10"/>
      <c r="E59" s="7" cm="1">
        <f t="array" ref="E59">_xlfn.IFS(C59=C3,E3,C59=C4,E4,C59=C5,E5,C59=C6,E6,C59=C7,E7,C59=C8,E8)</f>
        <v>0</v>
      </c>
    </row>
    <row r="60" spans="1:5" x14ac:dyDescent="0.25">
      <c r="A60" s="9" t="s">
        <v>45</v>
      </c>
      <c r="B60" s="8" t="s">
        <v>140</v>
      </c>
      <c r="C60" s="10"/>
      <c r="E60" s="7" cm="1">
        <f t="array" ref="E60">_xlfn.IFS(C60=C3,E3,C60=C4,E4,C60=C5,E5,C60=C6,E6,C60=C7,E7,C60=C8,E8)</f>
        <v>0</v>
      </c>
    </row>
    <row r="61" spans="1:5" x14ac:dyDescent="0.25">
      <c r="A61" s="9" t="s">
        <v>46</v>
      </c>
      <c r="B61" s="8" t="s">
        <v>141</v>
      </c>
      <c r="C61" s="10"/>
      <c r="E61" s="7" cm="1">
        <f t="array" ref="E61">_xlfn.IFS(C61=C3,E3,C61=C4,E4,C61=C5,E5,C61=C6,E6,C61=C7,E7,C61=C8,E8)</f>
        <v>0</v>
      </c>
    </row>
    <row r="62" spans="1:5" ht="30" x14ac:dyDescent="0.25">
      <c r="A62" s="9" t="s">
        <v>47</v>
      </c>
      <c r="B62" s="8" t="s">
        <v>142</v>
      </c>
      <c r="C62" s="10"/>
      <c r="E62" s="7" cm="1">
        <f t="array" ref="E62">_xlfn.IFS(C62=C3,E3,C62=C4,E4,C62=C5,E5,C62=C6,E6,C62=C7,E7,C62=C8,E8)</f>
        <v>0</v>
      </c>
    </row>
    <row r="63" spans="1:5" x14ac:dyDescent="0.25">
      <c r="A63" s="9" t="s">
        <v>48</v>
      </c>
      <c r="B63" s="8" t="s">
        <v>143</v>
      </c>
      <c r="C63" s="10"/>
      <c r="E63" s="7" cm="1">
        <f t="array" ref="E63">_xlfn.IFS(C63=C3,E3,C63=C4,E4,C63=C5,E5,C63=C6,E6,C63=C7,E7,C63=C8,E8)</f>
        <v>0</v>
      </c>
    </row>
    <row r="64" spans="1:5" ht="30" x14ac:dyDescent="0.25">
      <c r="A64" s="9" t="s">
        <v>49</v>
      </c>
      <c r="B64" s="8" t="s">
        <v>144</v>
      </c>
      <c r="C64" s="10"/>
      <c r="E64" s="7" cm="1">
        <f t="array" ref="E64">_xlfn.IFS(C64=C3,E3,C64=C4,E4,C64=C5,E5,C64=C6,E6,C64=C7,E7,C64=C8,E8)</f>
        <v>0</v>
      </c>
    </row>
    <row r="65" spans="1:5" x14ac:dyDescent="0.25">
      <c r="A65" s="9" t="s">
        <v>50</v>
      </c>
      <c r="B65" s="8" t="s">
        <v>145</v>
      </c>
      <c r="C65" s="10"/>
      <c r="E65" s="7" cm="1">
        <f t="array" ref="E65">_xlfn.IFS(C65=C3,E3,C65=C4,E4,C65=C5,E5,C65=C6,E6,C65=C7,E7,C65=C8,E8)</f>
        <v>0</v>
      </c>
    </row>
    <row r="66" spans="1:5" x14ac:dyDescent="0.25">
      <c r="A66" s="12"/>
      <c r="B66" s="13"/>
      <c r="C66" s="12"/>
    </row>
    <row r="67" spans="1:5" s="12" customFormat="1" x14ac:dyDescent="0.25">
      <c r="A67" s="14" t="s">
        <v>74</v>
      </c>
      <c r="B67" s="13"/>
    </row>
    <row r="68" spans="1:5" ht="30" x14ac:dyDescent="0.25">
      <c r="A68" s="9" t="s">
        <v>51</v>
      </c>
      <c r="B68" s="8" t="s">
        <v>146</v>
      </c>
      <c r="C68" s="10"/>
      <c r="E68" s="7" cm="1">
        <f t="array" ref="E68">_xlfn.IFS(C68=C3,E3,C68=C4,E4,C68=C5,E5,C68=C6,E6,C68=C7,E7,C68=C8,E8)</f>
        <v>0</v>
      </c>
    </row>
    <row r="69" spans="1:5" ht="30" x14ac:dyDescent="0.25">
      <c r="A69" s="9" t="s">
        <v>52</v>
      </c>
      <c r="B69" s="8" t="s">
        <v>147</v>
      </c>
      <c r="C69" s="10"/>
      <c r="E69" s="7" cm="1">
        <f t="array" ref="E69">_xlfn.IFS(C69=C3,E3,C69=C4,E4,C69=C5,E5,C69=C6,E6,C69=C7,E7,C69=C8,E8)</f>
        <v>0</v>
      </c>
    </row>
    <row r="70" spans="1:5" ht="30" x14ac:dyDescent="0.25">
      <c r="A70" s="9" t="s">
        <v>53</v>
      </c>
      <c r="B70" s="8" t="s">
        <v>148</v>
      </c>
      <c r="C70" s="10"/>
      <c r="E70" s="7" cm="1">
        <f t="array" ref="E70">_xlfn.IFS(C70=C3,E3,C70=C4,E4,C70=C5,E5,C70=C6,E6,C70=C7,E7,C70=C8,E8)</f>
        <v>0</v>
      </c>
    </row>
    <row r="71" spans="1:5" ht="30" x14ac:dyDescent="0.25">
      <c r="A71" s="9" t="s">
        <v>54</v>
      </c>
      <c r="B71" s="8" t="s">
        <v>149</v>
      </c>
      <c r="C71" s="10"/>
      <c r="E71" s="7" cm="1">
        <f t="array" ref="E71">_xlfn.IFS(C71=C3,E3,C71=C4,E4,C71=C5,E5,C71=C6,E6,C71=C7,E7,C71=C8,E8)</f>
        <v>0</v>
      </c>
    </row>
    <row r="72" spans="1:5" x14ac:dyDescent="0.25">
      <c r="A72" s="9" t="s">
        <v>55</v>
      </c>
      <c r="B72" s="8" t="s">
        <v>150</v>
      </c>
      <c r="C72" s="10"/>
      <c r="E72" s="7" cm="1">
        <f t="array" ref="E72">_xlfn.IFS(C72=C3,E3,C72=C4,E4,C72=C5,E5,C72=C6,E6,C72=C7,E7,C72=C8,E8)</f>
        <v>0</v>
      </c>
    </row>
    <row r="73" spans="1:5" ht="30" x14ac:dyDescent="0.25">
      <c r="A73" s="9" t="s">
        <v>56</v>
      </c>
      <c r="B73" s="8" t="s">
        <v>151</v>
      </c>
      <c r="C73" s="10"/>
      <c r="E73" s="7" cm="1">
        <f t="array" ref="E73">_xlfn.IFS(C73=C3,E3,C73=C4,E4,C73=C5,E5,C73=C6,E6,C73=C7,E7,C73=C8,E8)</f>
        <v>0</v>
      </c>
    </row>
    <row r="74" spans="1:5" ht="30" x14ac:dyDescent="0.25">
      <c r="A74" s="9" t="s">
        <v>57</v>
      </c>
      <c r="B74" s="8" t="s">
        <v>152</v>
      </c>
      <c r="C74" s="10"/>
      <c r="E74" s="7" cm="1">
        <f t="array" ref="E74">_xlfn.IFS(C74=C3,E3,C74=C4,E4,C74=C5,E5,C74=C6,E6,C74=C7,E7,C74=C8,E8)</f>
        <v>0</v>
      </c>
    </row>
    <row r="75" spans="1:5" x14ac:dyDescent="0.25">
      <c r="A75" s="9" t="s">
        <v>58</v>
      </c>
      <c r="B75" s="8" t="s">
        <v>153</v>
      </c>
      <c r="C75" s="10"/>
      <c r="E75" s="7" cm="1">
        <f t="array" ref="E75">_xlfn.IFS(C75=C3,E3,C75=C4,E4,C75=C5,E5,C75=C6,E6,C75=C7,E7,C75=C8,E8)</f>
        <v>0</v>
      </c>
    </row>
    <row r="76" spans="1:5" ht="30" x14ac:dyDescent="0.25">
      <c r="A76" s="9" t="s">
        <v>59</v>
      </c>
      <c r="B76" s="8" t="s">
        <v>154</v>
      </c>
      <c r="C76" s="10"/>
      <c r="E76" s="7" cm="1">
        <f t="array" ref="E76">_xlfn.IFS(C76=C3,E3,C76=C4,E4,C76=C5,E5,C76=C6,E6,C76=C7,E7,C76=C8,E8)</f>
        <v>0</v>
      </c>
    </row>
    <row r="77" spans="1:5" x14ac:dyDescent="0.25">
      <c r="A77" s="9" t="s">
        <v>60</v>
      </c>
      <c r="B77" s="8" t="s">
        <v>155</v>
      </c>
      <c r="C77" s="10"/>
      <c r="E77" s="7" cm="1">
        <f t="array" ref="E77">_xlfn.IFS(C77=C3,E3,C77=C4,E4,C77=C5,E5,C77=C6,E6,C77=C7,E7,C77=C8,E8)</f>
        <v>0</v>
      </c>
    </row>
    <row r="78" spans="1:5" x14ac:dyDescent="0.25">
      <c r="A78" s="9" t="s">
        <v>61</v>
      </c>
      <c r="B78" s="8" t="s">
        <v>156</v>
      </c>
      <c r="C78" s="10"/>
      <c r="E78" s="7" cm="1">
        <f t="array" ref="E78">_xlfn.IFS(C78=C3,E3,C78=C4,E4,C78=C5,E5,C78=C6,E6,C78=C7,E7,C78=C8,E8)</f>
        <v>0</v>
      </c>
    </row>
    <row r="79" spans="1:5" ht="30" x14ac:dyDescent="0.25">
      <c r="A79" s="9" t="s">
        <v>62</v>
      </c>
      <c r="B79" s="8" t="s">
        <v>157</v>
      </c>
      <c r="C79" s="10"/>
      <c r="E79" s="7" cm="1">
        <f t="array" ref="E79">_xlfn.IFS(C79=C3,E3,C79=C4,E4,C79=C5,E5,C79=C6,E6,C79=C7,E7,C79=C8,E8)</f>
        <v>0</v>
      </c>
    </row>
    <row r="80" spans="1:5" x14ac:dyDescent="0.25">
      <c r="A80" s="9" t="s">
        <v>63</v>
      </c>
      <c r="B80" s="8" t="s">
        <v>158</v>
      </c>
      <c r="C80" s="10"/>
      <c r="E80" s="7" cm="1">
        <f t="array" ref="E80">_xlfn.IFS(C80=C3,E3,C80=C4,E4,C80=C5,E5,C80=C6,E6,C80=C7,E7,C80=C8,E8)</f>
        <v>0</v>
      </c>
    </row>
    <row r="81" spans="1:5" ht="30" x14ac:dyDescent="0.25">
      <c r="A81" s="9" t="s">
        <v>64</v>
      </c>
      <c r="B81" s="8" t="s">
        <v>159</v>
      </c>
      <c r="C81" s="10"/>
      <c r="E81" s="7" cm="1">
        <f t="array" ref="E81">_xlfn.IFS(C81=C3,E3,C81=C4,E4,C81=C5,E5,C81=C6,E6,C81=C7,E7,C81=C8,E8)</f>
        <v>0</v>
      </c>
    </row>
    <row r="82" spans="1:5" x14ac:dyDescent="0.25">
      <c r="A82" s="9" t="s">
        <v>65</v>
      </c>
      <c r="B82" s="8" t="s">
        <v>160</v>
      </c>
      <c r="C82" s="10"/>
      <c r="E82" s="7" cm="1">
        <f t="array" ref="E82">_xlfn.IFS(C82=C3,E3,C82=C4,E4,C82=C5,E5,C82=C6,E6,C82=C7,E7,C82=C8,E8)</f>
        <v>0</v>
      </c>
    </row>
    <row r="83" spans="1:5" ht="30" x14ac:dyDescent="0.25">
      <c r="A83" s="9" t="s">
        <v>66</v>
      </c>
      <c r="B83" s="8" t="s">
        <v>161</v>
      </c>
      <c r="C83" s="10"/>
      <c r="E83" s="7" cm="1">
        <f t="array" ref="E83">_xlfn.IFS(C83=C3,E3,C83=C4,E4,C83=C5,E5,C83=C6,E6,C83=C7,E7,C83=C8,E8)</f>
        <v>0</v>
      </c>
    </row>
    <row r="84" spans="1:5" ht="30" x14ac:dyDescent="0.25">
      <c r="A84" s="9" t="s">
        <v>67</v>
      </c>
      <c r="B84" s="8" t="s">
        <v>162</v>
      </c>
      <c r="C84" s="10"/>
      <c r="E84" s="7" cm="1">
        <f t="array" ref="E84">_xlfn.IFS(C84=C3,E3,C84=C4,E4,C84=C5,E5,C84=C6,E6,C84=C7,E7,C84=C8,E8)</f>
        <v>0</v>
      </c>
    </row>
    <row r="85" spans="1:5" x14ac:dyDescent="0.25">
      <c r="A85" s="9" t="s">
        <v>68</v>
      </c>
      <c r="B85" s="8" t="s">
        <v>163</v>
      </c>
      <c r="C85" s="10"/>
      <c r="E85" s="7" cm="1">
        <f t="array" ref="E85">_xlfn.IFS(C85=C3,E3,C85=C4,E4,C85=C5,E5,C85=C6,E6,C85=C7,E7,C85=C8,E8)</f>
        <v>0</v>
      </c>
    </row>
    <row r="86" spans="1:5" x14ac:dyDescent="0.25">
      <c r="A86" s="9" t="s">
        <v>69</v>
      </c>
      <c r="B86" s="8" t="s">
        <v>164</v>
      </c>
      <c r="C86" s="10"/>
      <c r="E86" s="7" cm="1">
        <f t="array" ref="E86">_xlfn.IFS(C86=C3,E3,C86=C4,E4,C86=C5,E5,C86=C6,E6,C86=C7,E7,C86=C8,E8)</f>
        <v>0</v>
      </c>
    </row>
  </sheetData>
  <sheetProtection algorithmName="SHA-512" hashValue="LszhPB4MAwx/g3u1x/AMOYjb/VDP7UUVtOIz+HPhWTvaA6cWpF6FwtyQeASVKogiW6ZoQAzKxzuiQeALNKnyKg==" saltValue="3GQKtBBy9RMIUB0/xqYjeQ==" spinCount="100000" sheet="1" objects="1" scenarios="1" selectLockedCells="1"/>
  <dataValidations count="1">
    <dataValidation type="list" allowBlank="1" showInputMessage="1" showErrorMessage="1" sqref="C28:C43 C15:C25 C68:C86 C46:C65 C9:C12" xr:uid="{90DBA914-EC82-465A-901A-3EC1B69B2E84}">
      <formula1>$C$3:$C$7</formula1>
    </dataValidation>
  </dataValidations>
  <pageMargins left="0.7" right="0.7" top="0.75" bottom="0.75" header="0.3" footer="0.3"/>
  <pageSetup paperSize="9"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22BB8-815E-424D-8D5E-60A2D136C06C}">
  <dimension ref="A1:AE86"/>
  <sheetViews>
    <sheetView zoomScaleNormal="100" workbookViewId="0">
      <pane ySplit="7" topLeftCell="A8" activePane="bottomLeft" state="frozen"/>
      <selection pane="bottomLeft" activeCell="B5" sqref="B5"/>
    </sheetView>
  </sheetViews>
  <sheetFormatPr defaultRowHeight="15" x14ac:dyDescent="0.25"/>
  <cols>
    <col min="1" max="1" width="10.42578125" style="2" customWidth="1"/>
    <col min="2" max="2" width="53.85546875" style="2" customWidth="1"/>
    <col min="3" max="11" width="12.5703125" style="2" customWidth="1"/>
    <col min="12" max="12" width="13.7109375" style="2" customWidth="1"/>
    <col min="13" max="13" width="9.140625" style="2"/>
    <col min="14" max="16" width="12.5703125" style="2" customWidth="1"/>
    <col min="17" max="18" width="9.140625" style="2"/>
    <col min="19" max="27" width="12.42578125" style="2" hidden="1" customWidth="1"/>
    <col min="28" max="28" width="13.5703125" style="2" hidden="1" customWidth="1"/>
    <col min="29" max="29" width="10.85546875" style="2" hidden="1" customWidth="1"/>
    <col min="30" max="30" width="8.7109375" style="2" hidden="1" customWidth="1"/>
    <col min="31" max="31" width="10.85546875" style="2" hidden="1" customWidth="1"/>
    <col min="32" max="16384" width="9.140625" style="2"/>
  </cols>
  <sheetData>
    <row r="1" spans="1:31" ht="26.25" x14ac:dyDescent="0.4">
      <c r="A1" s="1" t="s">
        <v>183</v>
      </c>
      <c r="B1" s="1"/>
      <c r="J1" s="3"/>
      <c r="S1" s="2">
        <v>0</v>
      </c>
    </row>
    <row r="2" spans="1:31" x14ac:dyDescent="0.25">
      <c r="C2" s="3" t="s">
        <v>75</v>
      </c>
    </row>
    <row r="3" spans="1:31" x14ac:dyDescent="0.25">
      <c r="C3" s="15" t="s">
        <v>166</v>
      </c>
      <c r="D3" s="16" t="s">
        <v>167</v>
      </c>
      <c r="J3" s="4"/>
      <c r="S3" s="2" t="s">
        <v>166</v>
      </c>
      <c r="T3" s="2">
        <v>0</v>
      </c>
      <c r="U3" s="2">
        <v>0.4</v>
      </c>
    </row>
    <row r="4" spans="1:31" x14ac:dyDescent="0.25">
      <c r="C4" s="2" t="s">
        <v>76</v>
      </c>
      <c r="D4" s="16" t="s">
        <v>92</v>
      </c>
      <c r="J4" s="4"/>
      <c r="S4" s="2" t="s">
        <v>76</v>
      </c>
      <c r="T4" s="2">
        <v>0.5</v>
      </c>
      <c r="U4" s="2">
        <v>1.4</v>
      </c>
    </row>
    <row r="5" spans="1:31" x14ac:dyDescent="0.25">
      <c r="C5" s="2" t="s">
        <v>77</v>
      </c>
      <c r="D5" s="16" t="s">
        <v>93</v>
      </c>
      <c r="J5" s="4"/>
      <c r="S5" s="2" t="s">
        <v>77</v>
      </c>
      <c r="T5" s="2">
        <v>1.5</v>
      </c>
      <c r="U5" s="2">
        <v>2.4</v>
      </c>
    </row>
    <row r="6" spans="1:31" x14ac:dyDescent="0.25">
      <c r="C6" s="2" t="s">
        <v>78</v>
      </c>
      <c r="D6" s="16" t="s">
        <v>94</v>
      </c>
      <c r="J6" s="4"/>
      <c r="S6" s="2" t="s">
        <v>78</v>
      </c>
      <c r="T6" s="2">
        <v>2.5</v>
      </c>
      <c r="U6" s="2">
        <v>3.4</v>
      </c>
    </row>
    <row r="7" spans="1:31" x14ac:dyDescent="0.25">
      <c r="C7" s="2" t="s">
        <v>79</v>
      </c>
      <c r="D7" s="16" t="s">
        <v>95</v>
      </c>
      <c r="J7" s="4"/>
      <c r="S7" s="2" t="s">
        <v>79</v>
      </c>
      <c r="T7" s="2">
        <v>3.5</v>
      </c>
      <c r="U7" s="2">
        <v>4</v>
      </c>
    </row>
    <row r="8" spans="1:31" x14ac:dyDescent="0.25">
      <c r="A8" s="14" t="s">
        <v>70</v>
      </c>
      <c r="B8" s="13"/>
      <c r="C8" s="14" t="s">
        <v>168</v>
      </c>
      <c r="D8" s="3" t="s">
        <v>169</v>
      </c>
      <c r="E8" s="3" t="s">
        <v>170</v>
      </c>
      <c r="F8" s="3" t="s">
        <v>171</v>
      </c>
      <c r="G8" s="3" t="s">
        <v>172</v>
      </c>
      <c r="H8" s="3" t="s">
        <v>173</v>
      </c>
      <c r="I8" s="3" t="s">
        <v>174</v>
      </c>
      <c r="J8" s="3" t="s">
        <v>175</v>
      </c>
      <c r="K8" s="3" t="s">
        <v>176</v>
      </c>
      <c r="L8" s="3" t="s">
        <v>177</v>
      </c>
      <c r="N8" s="2" t="s">
        <v>179</v>
      </c>
      <c r="O8" s="2" t="s">
        <v>178</v>
      </c>
      <c r="P8" s="2" t="s">
        <v>180</v>
      </c>
      <c r="S8" s="2" t="s">
        <v>168</v>
      </c>
      <c r="T8" s="2" t="s">
        <v>169</v>
      </c>
      <c r="U8" s="2" t="s">
        <v>170</v>
      </c>
      <c r="V8" s="2" t="s">
        <v>171</v>
      </c>
      <c r="W8" s="2" t="s">
        <v>172</v>
      </c>
      <c r="X8" s="2" t="s">
        <v>173</v>
      </c>
      <c r="Y8" s="2" t="s">
        <v>174</v>
      </c>
      <c r="Z8" s="2" t="s">
        <v>175</v>
      </c>
      <c r="AA8" s="2" t="s">
        <v>176</v>
      </c>
      <c r="AB8" s="2" t="s">
        <v>177</v>
      </c>
      <c r="AC8" s="2" t="s">
        <v>179</v>
      </c>
      <c r="AD8" s="2" t="s">
        <v>184</v>
      </c>
      <c r="AE8" s="2" t="s">
        <v>180</v>
      </c>
    </row>
    <row r="9" spans="1:31" ht="30" x14ac:dyDescent="0.25">
      <c r="A9" s="9" t="s">
        <v>0</v>
      </c>
      <c r="B9" s="8" t="s">
        <v>96</v>
      </c>
      <c r="C9" s="18">
        <f>Deelnemer1!C9</f>
        <v>0</v>
      </c>
      <c r="D9" s="17">
        <f>Deelnemer2!C9</f>
        <v>0</v>
      </c>
      <c r="E9" s="18">
        <f>Deelnemer3!C9</f>
        <v>0</v>
      </c>
      <c r="F9" s="17">
        <f>Deelnemer4!C9</f>
        <v>0</v>
      </c>
      <c r="G9" s="17">
        <f>Deelnemer5!C9</f>
        <v>0</v>
      </c>
      <c r="H9" s="17">
        <f>Deelnemer6!C9</f>
        <v>0</v>
      </c>
      <c r="I9" s="17">
        <f>Deelnemer7!C9</f>
        <v>0</v>
      </c>
      <c r="J9" s="17">
        <f>Deelnemer8!C9</f>
        <v>0</v>
      </c>
      <c r="K9" s="17">
        <f>Deelnemer9!C9</f>
        <v>0</v>
      </c>
      <c r="L9" s="17">
        <f>Deelnemer10!C9</f>
        <v>0</v>
      </c>
      <c r="N9" s="19" t="str" cm="1">
        <f t="array" ref="N9">_xlfn.IFS(AND(AC9&gt;=T3,AC9&lt;=U3),S3,AND(AC9&gt;=T4,AC9&lt;=U4),S4,AND(AC9&gt;=T5,AC9&lt;=U5),S5,AND(AC9&gt;=T6,AC9&lt;=U6),S6,AND(AC9&gt;=T7,AC9&lt;=U7),S7)</f>
        <v>N.v.t.</v>
      </c>
      <c r="O9" s="19" t="str" cm="1">
        <f t="array" ref="O9">_xlfn.IFS(AND(AD9&gt;=T3,AD9&lt;=U3),S3,AND(AD9&gt;=T4,AD9&lt;=U4),S4,AND(AD9&gt;=T5,AD9&lt;=U5),S5,AND(AD9&gt;=T6,AD9&lt;=U6),S6,AND(AD9&gt;=T7,AD9&lt;=U7),S7)</f>
        <v>N.v.t.</v>
      </c>
      <c r="P9" s="19" t="str" cm="1">
        <f t="array" ref="P9">_xlfn.IFS(AND(AE9&gt;=T3,AE9&lt;=U3),S3,AND(AE9&gt;=T4,AE9&lt;=U4),S4,AND(AE9&gt;=T5,AE9&lt;=U5),S5,AND(AE9&gt;=T6,AE9&lt;=U6),S6,AND(AE9&gt;=T7,AE9&lt;=U7),S7)</f>
        <v>N.v.t.</v>
      </c>
      <c r="S9" s="18">
        <f>Deelnemer1!E9</f>
        <v>0</v>
      </c>
      <c r="T9" s="18">
        <f>Deelnemer2!E9</f>
        <v>0</v>
      </c>
      <c r="U9" s="18">
        <f>Deelnemer3!E9</f>
        <v>0</v>
      </c>
      <c r="V9" s="18">
        <f>Deelnemer4!E9</f>
        <v>0</v>
      </c>
      <c r="W9" s="18">
        <f>Deelnemer5!E9</f>
        <v>0</v>
      </c>
      <c r="X9" s="18">
        <f>Deelnemer6!E9</f>
        <v>0</v>
      </c>
      <c r="Y9" s="18">
        <f>Deelnemer7!E9</f>
        <v>0</v>
      </c>
      <c r="Z9" s="18">
        <f>Deelnemer8!E9</f>
        <v>0</v>
      </c>
      <c r="AA9" s="18">
        <f>Deelnemer9!E9</f>
        <v>0</v>
      </c>
      <c r="AB9" s="18">
        <f>Deelnemer10!E9</f>
        <v>0</v>
      </c>
      <c r="AC9" s="20">
        <f>_xlfn.QUARTILE.EXC(S9:AB9,1)</f>
        <v>0</v>
      </c>
      <c r="AD9" s="17">
        <f>MEDIAN(S9:AB9)</f>
        <v>0</v>
      </c>
      <c r="AE9" s="20">
        <f>_xlfn.QUARTILE.EXC(S9:AB9,3)</f>
        <v>0</v>
      </c>
    </row>
    <row r="10" spans="1:31" ht="30" x14ac:dyDescent="0.25">
      <c r="A10" s="9" t="s">
        <v>1</v>
      </c>
      <c r="B10" s="8" t="s">
        <v>97</v>
      </c>
      <c r="C10" s="18">
        <f>Deelnemer1!C10</f>
        <v>0</v>
      </c>
      <c r="D10" s="17">
        <f>Deelnemer2!C10</f>
        <v>0</v>
      </c>
      <c r="E10" s="18">
        <f>Deelnemer3!C10</f>
        <v>0</v>
      </c>
      <c r="F10" s="17">
        <f>Deelnemer4!C10</f>
        <v>0</v>
      </c>
      <c r="G10" s="17">
        <f>Deelnemer5!C10</f>
        <v>0</v>
      </c>
      <c r="H10" s="17">
        <f>Deelnemer6!C10</f>
        <v>0</v>
      </c>
      <c r="I10" s="17">
        <f>Deelnemer7!C10</f>
        <v>0</v>
      </c>
      <c r="J10" s="17">
        <f>Deelnemer8!C10</f>
        <v>0</v>
      </c>
      <c r="K10" s="17">
        <f>Deelnemer9!C10</f>
        <v>0</v>
      </c>
      <c r="L10" s="17">
        <f>Deelnemer10!C10</f>
        <v>0</v>
      </c>
      <c r="N10" s="19" t="str" cm="1">
        <f t="array" ref="N10">_xlfn.IFS(AND(AC10&gt;=T3,AC10&lt;=U3),S3,AND(AC10&gt;=T4,AC10&lt;=U4),S4,AND(AC10&gt;=T5,AC10&lt;=U5),S5,AND(AC10&gt;=T6,AC10&lt;=U6),S6,AND(AC10&gt;=T7,AC10&lt;=U7),S7)</f>
        <v>N.v.t.</v>
      </c>
      <c r="O10" s="19" t="str" cm="1">
        <f t="array" ref="O10">_xlfn.IFS(AND(AD10&gt;=T3,AD10&lt;=U3),S3,AND(AD10&gt;=T4,AD10&lt;=U4),S4,AND(AD10&gt;=T5,AD10&lt;=U5),S5,AND(AD10&gt;=T6,AD10&lt;=U6),S6,AND(AD10&gt;=T7,AD10&lt;=U7),S7)</f>
        <v>N.v.t.</v>
      </c>
      <c r="P10" s="19" t="str" cm="1">
        <f t="array" ref="P10">_xlfn.IFS(AND(AE10&gt;=T3,AE10&lt;=U3),S3,AND(AE10&gt;=T4,AE10&lt;=U4),S4,AND(AE10&gt;=T5,AE10&lt;=U5),S5,AND(AE10&gt;=T6,AE10&lt;=U6),S6,AND(AE10&gt;=T7,AE10&lt;=U7),S7)</f>
        <v>N.v.t.</v>
      </c>
      <c r="S10" s="18">
        <f>Deelnemer1!E10</f>
        <v>0</v>
      </c>
      <c r="T10" s="18">
        <f>Deelnemer2!E10</f>
        <v>0</v>
      </c>
      <c r="U10" s="18">
        <f>Deelnemer3!E10</f>
        <v>0</v>
      </c>
      <c r="V10" s="18">
        <f>Deelnemer4!E10</f>
        <v>0</v>
      </c>
      <c r="W10" s="18">
        <f>Deelnemer5!E10</f>
        <v>0</v>
      </c>
      <c r="X10" s="18">
        <f>Deelnemer6!E10</f>
        <v>0</v>
      </c>
      <c r="Y10" s="18">
        <f>Deelnemer7!E10</f>
        <v>0</v>
      </c>
      <c r="Z10" s="18">
        <f>Deelnemer8!E10</f>
        <v>0</v>
      </c>
      <c r="AA10" s="18">
        <f>Deelnemer9!E10</f>
        <v>0</v>
      </c>
      <c r="AB10" s="18">
        <f>Deelnemer10!E10</f>
        <v>0</v>
      </c>
      <c r="AC10" s="20">
        <f t="shared" ref="AC10:AC12" si="0">_xlfn.QUARTILE.EXC(S10:AB10,1)</f>
        <v>0</v>
      </c>
      <c r="AD10" s="17">
        <f t="shared" ref="AD10:AD12" si="1">MEDIAN(S10:AB10)</f>
        <v>0</v>
      </c>
      <c r="AE10" s="20">
        <f t="shared" ref="AE10:AE12" si="2">_xlfn.QUARTILE.EXC(S10:AB10,3)</f>
        <v>0</v>
      </c>
    </row>
    <row r="11" spans="1:31" ht="45" x14ac:dyDescent="0.25">
      <c r="A11" s="9" t="s">
        <v>2</v>
      </c>
      <c r="B11" s="8" t="s">
        <v>98</v>
      </c>
      <c r="C11" s="18">
        <f>Deelnemer1!C11</f>
        <v>0</v>
      </c>
      <c r="D11" s="17">
        <f>Deelnemer2!C11</f>
        <v>0</v>
      </c>
      <c r="E11" s="18">
        <f>Deelnemer3!C11</f>
        <v>0</v>
      </c>
      <c r="F11" s="17">
        <f>Deelnemer4!C11</f>
        <v>0</v>
      </c>
      <c r="G11" s="17">
        <f>Deelnemer5!C11</f>
        <v>0</v>
      </c>
      <c r="H11" s="17">
        <f>Deelnemer6!C11</f>
        <v>0</v>
      </c>
      <c r="I11" s="17">
        <f>Deelnemer7!C11</f>
        <v>0</v>
      </c>
      <c r="J11" s="17">
        <f>Deelnemer8!C11</f>
        <v>0</v>
      </c>
      <c r="K11" s="17">
        <f>Deelnemer9!C11</f>
        <v>0</v>
      </c>
      <c r="L11" s="17">
        <f>Deelnemer10!C11</f>
        <v>0</v>
      </c>
      <c r="N11" s="19" t="str" cm="1">
        <f t="array" ref="N11">_xlfn.IFS(AND(AC11&gt;=T3,AC11&lt;=U3),S3,AND(AC11&gt;=T4,AC11&lt;=U4),S4,AND(AC11&gt;=T5,AC11&lt;=U5),S5,AND(AC11&gt;=T6,AC11&lt;=U6),S6,AND(AC11&gt;=T7,AC11&lt;=U7),S7)</f>
        <v>N.v.t.</v>
      </c>
      <c r="O11" s="19" t="str" cm="1">
        <f t="array" ref="O11">_xlfn.IFS(AND(AD11&gt;=T3,AD11&lt;=U3),S3,AND(AD11&gt;=T4,AD11&lt;=U4),S4,AND(AD11&gt;=T5,AD11&lt;=U5),S5,AND(AD11&gt;=T6,AD11&lt;=U6),S6,AND(AD11&gt;=T7,AD11&lt;=U7),S7)</f>
        <v>N.v.t.</v>
      </c>
      <c r="P11" s="19" t="str" cm="1">
        <f t="array" ref="P11">_xlfn.IFS(AND(AE11&gt;=T3,AE11&lt;=U3),S3,AND(AE11&gt;=T4,AE11&lt;=U4),S4,AND(AE11&gt;=T5,AE11&lt;=U5),S5,AND(AE11&gt;=T6,AE11&lt;=U6),S6,AND(AE11&gt;=T7,AE11&lt;=U7),S7)</f>
        <v>N.v.t.</v>
      </c>
      <c r="S11" s="18">
        <f>Deelnemer1!E11</f>
        <v>0</v>
      </c>
      <c r="T11" s="18">
        <f>Deelnemer2!E11</f>
        <v>0</v>
      </c>
      <c r="U11" s="18">
        <f>Deelnemer3!E11</f>
        <v>0</v>
      </c>
      <c r="V11" s="18">
        <f>Deelnemer4!E11</f>
        <v>0</v>
      </c>
      <c r="W11" s="18">
        <f>Deelnemer5!E11</f>
        <v>0</v>
      </c>
      <c r="X11" s="18">
        <f>Deelnemer6!E11</f>
        <v>0</v>
      </c>
      <c r="Y11" s="18">
        <f>Deelnemer7!E11</f>
        <v>0</v>
      </c>
      <c r="Z11" s="18">
        <f>Deelnemer8!E11</f>
        <v>0</v>
      </c>
      <c r="AA11" s="18">
        <f>Deelnemer9!E11</f>
        <v>0</v>
      </c>
      <c r="AB11" s="18">
        <f>Deelnemer10!E11</f>
        <v>0</v>
      </c>
      <c r="AC11" s="20">
        <f t="shared" si="0"/>
        <v>0</v>
      </c>
      <c r="AD11" s="17">
        <f t="shared" si="1"/>
        <v>0</v>
      </c>
      <c r="AE11" s="20">
        <f t="shared" si="2"/>
        <v>0</v>
      </c>
    </row>
    <row r="12" spans="1:31" ht="30" x14ac:dyDescent="0.25">
      <c r="A12" s="9" t="s">
        <v>3</v>
      </c>
      <c r="B12" s="8" t="s">
        <v>99</v>
      </c>
      <c r="C12" s="18">
        <f>Deelnemer1!C12</f>
        <v>0</v>
      </c>
      <c r="D12" s="17">
        <f>Deelnemer2!C12</f>
        <v>0</v>
      </c>
      <c r="E12" s="18">
        <f>Deelnemer3!C12</f>
        <v>0</v>
      </c>
      <c r="F12" s="17">
        <f>Deelnemer4!C12</f>
        <v>0</v>
      </c>
      <c r="G12" s="17">
        <f>Deelnemer5!C12</f>
        <v>0</v>
      </c>
      <c r="H12" s="17">
        <f>Deelnemer6!C12</f>
        <v>0</v>
      </c>
      <c r="I12" s="17">
        <f>Deelnemer7!C12</f>
        <v>0</v>
      </c>
      <c r="J12" s="17">
        <f>Deelnemer8!C12</f>
        <v>0</v>
      </c>
      <c r="K12" s="17">
        <f>Deelnemer9!C12</f>
        <v>0</v>
      </c>
      <c r="L12" s="17">
        <f>Deelnemer10!C12</f>
        <v>0</v>
      </c>
      <c r="N12" s="19" t="str" cm="1">
        <f t="array" ref="N12">_xlfn.IFS(AND(AC12&gt;=T3,AC12&lt;=U3),S3,AND(AC12&gt;=T4,AC12&lt;=U4),S4,AND(AC12&gt;=T5,AC12&lt;=U5),S5,AND(AC12&gt;=T6,AC12&lt;=U6),S6,AND(AC12&gt;=T7,AC12&lt;=U7),S7)</f>
        <v>N.v.t.</v>
      </c>
      <c r="O12" s="19" t="str" cm="1">
        <f t="array" ref="O12">_xlfn.IFS(AND(AD12&gt;=T3,AD12&lt;=U3),S3,AND(AD12&gt;=T4,AD12&lt;=U4),S4,AND(AD12&gt;=T5,AD12&lt;=U5),S5,AND(AD12&gt;=T6,AD12&lt;=U6),S6,AND(AD12&gt;=T7,AD12&lt;=U7),S7)</f>
        <v>N.v.t.</v>
      </c>
      <c r="P12" s="19" t="str" cm="1">
        <f t="array" ref="P12">_xlfn.IFS(AND(AE12&gt;=T3,AE12&lt;=U3),S3,AND(AE12&gt;=T4,AE12&lt;=U4),S4,AND(AE12&gt;=T5,AE12&lt;=U5),S5,AND(AE12&gt;=T6,AE12&lt;=U6),S6,AND(AE12&gt;=T7,AE12&lt;=U7),S7)</f>
        <v>N.v.t.</v>
      </c>
      <c r="S12" s="18">
        <f>Deelnemer1!E12</f>
        <v>0</v>
      </c>
      <c r="T12" s="18">
        <f>Deelnemer2!E12</f>
        <v>0</v>
      </c>
      <c r="U12" s="18">
        <f>Deelnemer3!E12</f>
        <v>0</v>
      </c>
      <c r="V12" s="18">
        <f>Deelnemer4!E12</f>
        <v>0</v>
      </c>
      <c r="W12" s="18">
        <f>Deelnemer5!E12</f>
        <v>0</v>
      </c>
      <c r="X12" s="18">
        <f>Deelnemer6!E12</f>
        <v>0</v>
      </c>
      <c r="Y12" s="18">
        <f>Deelnemer7!E12</f>
        <v>0</v>
      </c>
      <c r="Z12" s="18">
        <f>Deelnemer8!E12</f>
        <v>0</v>
      </c>
      <c r="AA12" s="18">
        <f>Deelnemer9!E12</f>
        <v>0</v>
      </c>
      <c r="AB12" s="18">
        <f>Deelnemer10!E12</f>
        <v>0</v>
      </c>
      <c r="AC12" s="20">
        <f t="shared" si="0"/>
        <v>0</v>
      </c>
      <c r="AD12" s="17">
        <f t="shared" si="1"/>
        <v>0</v>
      </c>
      <c r="AE12" s="20">
        <f t="shared" si="2"/>
        <v>0</v>
      </c>
    </row>
    <row r="13" spans="1:31" x14ac:dyDescent="0.25">
      <c r="A13" s="12"/>
      <c r="B13" s="13"/>
      <c r="C13" s="12"/>
    </row>
    <row r="14" spans="1:31" x14ac:dyDescent="0.25">
      <c r="A14" s="14" t="s">
        <v>71</v>
      </c>
      <c r="B14" s="13"/>
      <c r="C14" s="12"/>
    </row>
    <row r="15" spans="1:31" ht="45" x14ac:dyDescent="0.25">
      <c r="A15" s="9" t="s">
        <v>4</v>
      </c>
      <c r="B15" s="8" t="s">
        <v>100</v>
      </c>
      <c r="C15" s="18">
        <f>Deelnemer1!C15</f>
        <v>0</v>
      </c>
      <c r="D15" s="17">
        <f>Deelnemer2!C15</f>
        <v>0</v>
      </c>
      <c r="E15" s="18">
        <f>Deelnemer3!C15</f>
        <v>0</v>
      </c>
      <c r="F15" s="17">
        <f>Deelnemer4!C15</f>
        <v>0</v>
      </c>
      <c r="G15" s="17">
        <f>Deelnemer5!C15</f>
        <v>0</v>
      </c>
      <c r="H15" s="17">
        <f>Deelnemer6!C15</f>
        <v>0</v>
      </c>
      <c r="I15" s="17">
        <f>Deelnemer7!C15</f>
        <v>0</v>
      </c>
      <c r="J15" s="17">
        <f>Deelnemer8!C15</f>
        <v>0</v>
      </c>
      <c r="K15" s="17">
        <f>Deelnemer9!C15</f>
        <v>0</v>
      </c>
      <c r="L15" s="17">
        <f>Deelnemer10!C15</f>
        <v>0</v>
      </c>
      <c r="N15" s="19" t="str" cm="1">
        <f t="array" ref="N15">_xlfn.IFS(AND(AC15&gt;=T3,AC15&lt;=U3),S3,AND(AC15&gt;=T4,AC15&lt;=U4),S4,AND(AC15&gt;=T5,AC15&lt;=U5),S5,AND(AC15&gt;=T6,AC15&lt;=U6),S6,AND(AC15&gt;=T7,AC15&lt;=U7),S7)</f>
        <v>N.v.t.</v>
      </c>
      <c r="O15" s="19" t="str" cm="1">
        <f t="array" ref="O15">_xlfn.IFS(AND(AD15&gt;=T3,AD15&lt;=U3),S3,AND(AD15&gt;=T4,AD15&lt;=U4),S4,AND(AD15&gt;=T5,AD15&lt;=U5),S5,AND(AD15&gt;=T6,AD15&lt;=U6),S6,AND(AD15&gt;=T7,AD15&lt;=U7),S7)</f>
        <v>N.v.t.</v>
      </c>
      <c r="P15" s="19" t="str" cm="1">
        <f t="array" ref="P15">_xlfn.IFS(AND(AE15&gt;=T3,AE15&lt;=U3),S3,AND(AE15&gt;=T4,AE15&lt;=U4),S4,AND(AE15&gt;=T5,AE15&lt;=U5),S5,AND(AE15&gt;=T6,AE15&lt;=U6),S6,AND(AE15&gt;=T7,AE15&lt;=U7),S7)</f>
        <v>N.v.t.</v>
      </c>
      <c r="S15" s="18">
        <f>Deelnemer1!E15</f>
        <v>0</v>
      </c>
      <c r="T15" s="18">
        <f>Deelnemer2!E15</f>
        <v>0</v>
      </c>
      <c r="U15" s="18">
        <f>Deelnemer3!E15</f>
        <v>0</v>
      </c>
      <c r="V15" s="18">
        <f>Deelnemer4!E15</f>
        <v>0</v>
      </c>
      <c r="W15" s="18">
        <f>Deelnemer5!E15</f>
        <v>0</v>
      </c>
      <c r="X15" s="18">
        <f>Deelnemer6!E15</f>
        <v>0</v>
      </c>
      <c r="Y15" s="18">
        <f>Deelnemer7!E15</f>
        <v>0</v>
      </c>
      <c r="Z15" s="18">
        <f>Deelnemer8!E15</f>
        <v>0</v>
      </c>
      <c r="AA15" s="18">
        <f>Deelnemer9!E15</f>
        <v>0</v>
      </c>
      <c r="AB15" s="18">
        <f>Deelnemer10!E15</f>
        <v>0</v>
      </c>
      <c r="AC15" s="20">
        <f t="shared" ref="AC15:AC25" si="3">_xlfn.QUARTILE.EXC(S15:AB15,1)</f>
        <v>0</v>
      </c>
      <c r="AD15" s="17">
        <f t="shared" ref="AD15:AD25" si="4">MEDIAN(S15:AB15)</f>
        <v>0</v>
      </c>
      <c r="AE15" s="20">
        <f t="shared" ref="AE15:AE25" si="5">_xlfn.QUARTILE.EXC(S15:AB15,3)</f>
        <v>0</v>
      </c>
    </row>
    <row r="16" spans="1:31" ht="30" x14ac:dyDescent="0.25">
      <c r="A16" s="9" t="s">
        <v>5</v>
      </c>
      <c r="B16" s="8" t="s">
        <v>101</v>
      </c>
      <c r="C16" s="18">
        <f>Deelnemer1!C16</f>
        <v>0</v>
      </c>
      <c r="D16" s="17">
        <f>Deelnemer2!C16</f>
        <v>0</v>
      </c>
      <c r="E16" s="18">
        <f>Deelnemer3!C16</f>
        <v>0</v>
      </c>
      <c r="F16" s="17">
        <f>Deelnemer4!C16</f>
        <v>0</v>
      </c>
      <c r="G16" s="17">
        <f>Deelnemer5!C16</f>
        <v>0</v>
      </c>
      <c r="H16" s="17">
        <f>Deelnemer6!C16</f>
        <v>0</v>
      </c>
      <c r="I16" s="17">
        <f>Deelnemer7!C16</f>
        <v>0</v>
      </c>
      <c r="J16" s="17">
        <f>Deelnemer8!C16</f>
        <v>0</v>
      </c>
      <c r="K16" s="17">
        <f>Deelnemer9!C16</f>
        <v>0</v>
      </c>
      <c r="L16" s="17">
        <f>Deelnemer10!C16</f>
        <v>0</v>
      </c>
      <c r="N16" s="19" t="str" cm="1">
        <f t="array" ref="N16">_xlfn.IFS(AND(AC16&gt;=T3,AC16&lt;=U3),S3,AND(AC16&gt;=T4,AC16&lt;=U4),S4,AND(AC16&gt;=T5,AC16&lt;=U5),S5,AND(AC16&gt;=T6,AC16&lt;=U6),S6,AND(AC16&gt;=T7,AC16&lt;=U7),S7)</f>
        <v>N.v.t.</v>
      </c>
      <c r="O16" s="19" t="str" cm="1">
        <f t="array" ref="O16">_xlfn.IFS(AND(AD16&gt;=T3,AD16&lt;=U3),S3,AND(AD16&gt;=T4,AD16&lt;=U4),S4,AND(AD16&gt;=T5,AD16&lt;=U5),S5,AND(AD16&gt;=T6,AD16&lt;=U6),S6,AND(AD16&gt;=T7,AD16&lt;=U7),S7)</f>
        <v>N.v.t.</v>
      </c>
      <c r="P16" s="19" t="str" cm="1">
        <f t="array" ref="P16">_xlfn.IFS(AND(AE16&gt;=T3,AE16&lt;=U3),S3,AND(AE16&gt;=T4,AE16&lt;=U4),S4,AND(AE16&gt;=T5,AE16&lt;=U5),S5,AND(AE16&gt;=T6,AE16&lt;=U6),S6,AND(AE16&gt;=T7,AE16&lt;=U7),S7)</f>
        <v>N.v.t.</v>
      </c>
      <c r="S16" s="18">
        <f>Deelnemer1!E16</f>
        <v>0</v>
      </c>
      <c r="T16" s="18">
        <f>Deelnemer2!E16</f>
        <v>0</v>
      </c>
      <c r="U16" s="18">
        <f>Deelnemer3!E16</f>
        <v>0</v>
      </c>
      <c r="V16" s="18">
        <f>Deelnemer4!E16</f>
        <v>0</v>
      </c>
      <c r="W16" s="18">
        <f>Deelnemer5!E16</f>
        <v>0</v>
      </c>
      <c r="X16" s="18">
        <f>Deelnemer6!E16</f>
        <v>0</v>
      </c>
      <c r="Y16" s="18">
        <f>Deelnemer7!E16</f>
        <v>0</v>
      </c>
      <c r="Z16" s="18">
        <f>Deelnemer8!E16</f>
        <v>0</v>
      </c>
      <c r="AA16" s="18">
        <f>Deelnemer9!E16</f>
        <v>0</v>
      </c>
      <c r="AB16" s="18">
        <f>Deelnemer10!E16</f>
        <v>0</v>
      </c>
      <c r="AC16" s="20">
        <f t="shared" si="3"/>
        <v>0</v>
      </c>
      <c r="AD16" s="17">
        <f t="shared" si="4"/>
        <v>0</v>
      </c>
      <c r="AE16" s="20">
        <f t="shared" si="5"/>
        <v>0</v>
      </c>
    </row>
    <row r="17" spans="1:31" ht="30" x14ac:dyDescent="0.25">
      <c r="A17" s="9" t="s">
        <v>6</v>
      </c>
      <c r="B17" s="8" t="s">
        <v>102</v>
      </c>
      <c r="C17" s="18">
        <f>Deelnemer1!C17</f>
        <v>0</v>
      </c>
      <c r="D17" s="17">
        <f>Deelnemer2!C17</f>
        <v>0</v>
      </c>
      <c r="E17" s="18">
        <f>Deelnemer3!C17</f>
        <v>0</v>
      </c>
      <c r="F17" s="17">
        <f>Deelnemer4!C17</f>
        <v>0</v>
      </c>
      <c r="G17" s="17">
        <f>Deelnemer5!C17</f>
        <v>0</v>
      </c>
      <c r="H17" s="17">
        <f>Deelnemer6!C17</f>
        <v>0</v>
      </c>
      <c r="I17" s="17">
        <f>Deelnemer7!C17</f>
        <v>0</v>
      </c>
      <c r="J17" s="17">
        <f>Deelnemer8!C17</f>
        <v>0</v>
      </c>
      <c r="K17" s="17">
        <f>Deelnemer9!C17</f>
        <v>0</v>
      </c>
      <c r="L17" s="17">
        <f>Deelnemer10!C17</f>
        <v>0</v>
      </c>
      <c r="N17" s="19" t="str" cm="1">
        <f t="array" ref="N17">_xlfn.IFS(AND(AC17&gt;=T3,AC17&lt;=U3),S3,AND(AC17&gt;=T4,AC17&lt;=U4),S4,AND(AC17&gt;=T5,AC17&lt;=U5),S5,AND(AC17&gt;=T6,AC17&lt;=U6),S6,AND(AC17&gt;=T7,AC17&lt;=U7),S7)</f>
        <v>N.v.t.</v>
      </c>
      <c r="O17" s="19" t="str" cm="1">
        <f t="array" ref="O17">_xlfn.IFS(AND(AD17&gt;=T3,AD17&lt;=U3),S3,AND(AD17&gt;=T4,AD17&lt;=U4),S4,AND(AD17&gt;=T5,AD17&lt;=U5),S5,AND(AD17&gt;=T6,AD17&lt;=U6),S6,AND(AD17&gt;=T7,AD17&lt;=U7),S7)</f>
        <v>N.v.t.</v>
      </c>
      <c r="P17" s="19" t="str" cm="1">
        <f t="array" ref="P17">_xlfn.IFS(AND(AE17&gt;=T3,AE17&lt;=U3),S3,AND(AE17&gt;=T4,AE17&lt;=U4),S4,AND(AE17&gt;=T5,AE17&lt;=U5),S5,AND(AE17&gt;=T6,AE17&lt;=U6),S6,AND(AE17&gt;=T7,AE17&lt;=U7),S7)</f>
        <v>N.v.t.</v>
      </c>
      <c r="S17" s="18">
        <f>Deelnemer1!E17</f>
        <v>0</v>
      </c>
      <c r="T17" s="18">
        <f>Deelnemer2!E17</f>
        <v>0</v>
      </c>
      <c r="U17" s="18">
        <f>Deelnemer3!E17</f>
        <v>0</v>
      </c>
      <c r="V17" s="18">
        <f>Deelnemer4!E17</f>
        <v>0</v>
      </c>
      <c r="W17" s="18">
        <f>Deelnemer5!E17</f>
        <v>0</v>
      </c>
      <c r="X17" s="18">
        <f>Deelnemer6!E17</f>
        <v>0</v>
      </c>
      <c r="Y17" s="18">
        <f>Deelnemer7!E17</f>
        <v>0</v>
      </c>
      <c r="Z17" s="18">
        <f>Deelnemer8!E17</f>
        <v>0</v>
      </c>
      <c r="AA17" s="18">
        <f>Deelnemer9!E17</f>
        <v>0</v>
      </c>
      <c r="AB17" s="18">
        <f>Deelnemer10!E17</f>
        <v>0</v>
      </c>
      <c r="AC17" s="20">
        <f t="shared" si="3"/>
        <v>0</v>
      </c>
      <c r="AD17" s="17">
        <f t="shared" si="4"/>
        <v>0</v>
      </c>
      <c r="AE17" s="20">
        <f t="shared" si="5"/>
        <v>0</v>
      </c>
    </row>
    <row r="18" spans="1:31" ht="30" x14ac:dyDescent="0.25">
      <c r="A18" s="9" t="s">
        <v>7</v>
      </c>
      <c r="B18" s="8" t="s">
        <v>103</v>
      </c>
      <c r="C18" s="18">
        <f>Deelnemer1!C18</f>
        <v>0</v>
      </c>
      <c r="D18" s="17">
        <f>Deelnemer2!C18</f>
        <v>0</v>
      </c>
      <c r="E18" s="18">
        <f>Deelnemer3!C18</f>
        <v>0</v>
      </c>
      <c r="F18" s="17">
        <f>Deelnemer4!C18</f>
        <v>0</v>
      </c>
      <c r="G18" s="17">
        <f>Deelnemer5!C18</f>
        <v>0</v>
      </c>
      <c r="H18" s="17">
        <f>Deelnemer6!C18</f>
        <v>0</v>
      </c>
      <c r="I18" s="17">
        <f>Deelnemer7!C18</f>
        <v>0</v>
      </c>
      <c r="J18" s="17">
        <f>Deelnemer8!C18</f>
        <v>0</v>
      </c>
      <c r="K18" s="17">
        <f>Deelnemer9!C18</f>
        <v>0</v>
      </c>
      <c r="L18" s="17">
        <f>Deelnemer10!C18</f>
        <v>0</v>
      </c>
      <c r="N18" s="19" t="str" cm="1">
        <f t="array" ref="N18">_xlfn.IFS(AND(AC18&gt;=T3,AC18&lt;=U3),S3,AND(AC18&gt;=T4,AC18&lt;=U4),S4,AND(AC18&gt;=T5,AC18&lt;=U5),S5,AND(AC18&gt;=T6,AC18&lt;=U6),S6,AND(AC18&gt;=T7,AC18&lt;=U7),S7)</f>
        <v>N.v.t.</v>
      </c>
      <c r="O18" s="19" t="str" cm="1">
        <f t="array" ref="O18">_xlfn.IFS(AND(AD18&gt;=T3,AD18&lt;=U3),S3,AND(AD18&gt;=T4,AD18&lt;=U4),S4,AND(AD18&gt;=T5,AD18&lt;=U5),S5,AND(AD18&gt;=T6,AD18&lt;=U6),S6,AND(AD18&gt;=T7,AD18&lt;=U7),S7)</f>
        <v>N.v.t.</v>
      </c>
      <c r="P18" s="19" t="str" cm="1">
        <f t="array" ref="P18">_xlfn.IFS(AND(AE18&gt;=T3,AE18&lt;=U3),S3,AND(AE18&gt;=T4,AE18&lt;=U4),S4,AND(AE18&gt;=T5,AE18&lt;=U5),S5,AND(AE18&gt;=T6,AE18&lt;=U6),S6,AND(AE18&gt;=T7,AE18&lt;=U7),S7)</f>
        <v>N.v.t.</v>
      </c>
      <c r="S18" s="18">
        <f>Deelnemer1!E18</f>
        <v>0</v>
      </c>
      <c r="T18" s="18">
        <f>Deelnemer2!E18</f>
        <v>0</v>
      </c>
      <c r="U18" s="18">
        <f>Deelnemer3!E18</f>
        <v>0</v>
      </c>
      <c r="V18" s="18">
        <f>Deelnemer4!E18</f>
        <v>0</v>
      </c>
      <c r="W18" s="18">
        <f>Deelnemer5!E18</f>
        <v>0</v>
      </c>
      <c r="X18" s="18">
        <f>Deelnemer6!E18</f>
        <v>0</v>
      </c>
      <c r="Y18" s="18">
        <f>Deelnemer7!E18</f>
        <v>0</v>
      </c>
      <c r="Z18" s="18">
        <f>Deelnemer8!E18</f>
        <v>0</v>
      </c>
      <c r="AA18" s="18">
        <f>Deelnemer9!E18</f>
        <v>0</v>
      </c>
      <c r="AB18" s="18">
        <f>Deelnemer10!E18</f>
        <v>0</v>
      </c>
      <c r="AC18" s="20">
        <f t="shared" si="3"/>
        <v>0</v>
      </c>
      <c r="AD18" s="17">
        <f t="shared" si="4"/>
        <v>0</v>
      </c>
      <c r="AE18" s="20">
        <f t="shared" si="5"/>
        <v>0</v>
      </c>
    </row>
    <row r="19" spans="1:31" ht="30" x14ac:dyDescent="0.25">
      <c r="A19" s="9" t="s">
        <v>8</v>
      </c>
      <c r="B19" s="8" t="s">
        <v>104</v>
      </c>
      <c r="C19" s="18">
        <f>Deelnemer1!C19</f>
        <v>0</v>
      </c>
      <c r="D19" s="17">
        <f>Deelnemer2!C19</f>
        <v>0</v>
      </c>
      <c r="E19" s="18">
        <f>Deelnemer3!C19</f>
        <v>0</v>
      </c>
      <c r="F19" s="17">
        <f>Deelnemer4!C19</f>
        <v>0</v>
      </c>
      <c r="G19" s="17">
        <f>Deelnemer5!C19</f>
        <v>0</v>
      </c>
      <c r="H19" s="17">
        <f>Deelnemer6!C19</f>
        <v>0</v>
      </c>
      <c r="I19" s="17">
        <f>Deelnemer7!C19</f>
        <v>0</v>
      </c>
      <c r="J19" s="17">
        <f>Deelnemer8!C19</f>
        <v>0</v>
      </c>
      <c r="K19" s="17">
        <f>Deelnemer9!C19</f>
        <v>0</v>
      </c>
      <c r="L19" s="17">
        <f>Deelnemer10!C19</f>
        <v>0</v>
      </c>
      <c r="N19" s="19" t="str" cm="1">
        <f t="array" ref="N19">_xlfn.IFS(AND(AC19&gt;=T3,AC19&lt;=U3),S3,AND(AC19&gt;=T4,AC19&lt;=U4),S4,AND(AC19&gt;=T5,AC19&lt;=U5),S5,AND(AC19&gt;=T6,AC19&lt;=U6),S6,AND(AC19&gt;=T7,AC19&lt;=U7),S7)</f>
        <v>N.v.t.</v>
      </c>
      <c r="O19" s="19" t="str" cm="1">
        <f t="array" ref="O19">_xlfn.IFS(AND(AD19&gt;=T3,AD19&lt;=U3),S3,AND(AD19&gt;=T4,AD19&lt;=U4),S4,AND(AD19&gt;=T5,AD19&lt;=U5),S5,AND(AD19&gt;=T6,AD19&lt;=U6),S6,AND(AD19&gt;=T7,AD19&lt;=U7),S7)</f>
        <v>N.v.t.</v>
      </c>
      <c r="P19" s="19" t="str" cm="1">
        <f t="array" ref="P19">_xlfn.IFS(AND(AE19&gt;=T3,AE19&lt;=U3),S3,AND(AE19&gt;=T4,AE19&lt;=U4),S4,AND(AE19&gt;=T5,AE19&lt;=U5),S5,AND(AE19&gt;=T6,AE19&lt;=U6),S6,AND(AE19&gt;=T7,AE19&lt;=U7),S7)</f>
        <v>N.v.t.</v>
      </c>
      <c r="S19" s="18">
        <f>Deelnemer1!E19</f>
        <v>0</v>
      </c>
      <c r="T19" s="18">
        <f>Deelnemer2!E19</f>
        <v>0</v>
      </c>
      <c r="U19" s="18">
        <f>Deelnemer3!E19</f>
        <v>0</v>
      </c>
      <c r="V19" s="18">
        <f>Deelnemer4!E19</f>
        <v>0</v>
      </c>
      <c r="W19" s="18">
        <f>Deelnemer5!E19</f>
        <v>0</v>
      </c>
      <c r="X19" s="18">
        <f>Deelnemer6!E19</f>
        <v>0</v>
      </c>
      <c r="Y19" s="18">
        <f>Deelnemer7!E19</f>
        <v>0</v>
      </c>
      <c r="Z19" s="18">
        <f>Deelnemer8!E19</f>
        <v>0</v>
      </c>
      <c r="AA19" s="18">
        <f>Deelnemer9!E19</f>
        <v>0</v>
      </c>
      <c r="AB19" s="18">
        <f>Deelnemer10!E19</f>
        <v>0</v>
      </c>
      <c r="AC19" s="20">
        <f t="shared" si="3"/>
        <v>0</v>
      </c>
      <c r="AD19" s="17">
        <f t="shared" si="4"/>
        <v>0</v>
      </c>
      <c r="AE19" s="20">
        <f t="shared" si="5"/>
        <v>0</v>
      </c>
    </row>
    <row r="20" spans="1:31" ht="30" x14ac:dyDescent="0.25">
      <c r="A20" s="9" t="s">
        <v>9</v>
      </c>
      <c r="B20" s="8" t="s">
        <v>105</v>
      </c>
      <c r="C20" s="18">
        <f>Deelnemer1!C20</f>
        <v>0</v>
      </c>
      <c r="D20" s="17">
        <f>Deelnemer2!C20</f>
        <v>0</v>
      </c>
      <c r="E20" s="18">
        <f>Deelnemer3!C20</f>
        <v>0</v>
      </c>
      <c r="F20" s="17">
        <f>Deelnemer4!C20</f>
        <v>0</v>
      </c>
      <c r="G20" s="17">
        <f>Deelnemer5!C20</f>
        <v>0</v>
      </c>
      <c r="H20" s="17">
        <f>Deelnemer6!C20</f>
        <v>0</v>
      </c>
      <c r="I20" s="17">
        <f>Deelnemer7!C20</f>
        <v>0</v>
      </c>
      <c r="J20" s="17">
        <f>Deelnemer8!C20</f>
        <v>0</v>
      </c>
      <c r="K20" s="17">
        <f>Deelnemer9!C20</f>
        <v>0</v>
      </c>
      <c r="L20" s="17">
        <f>Deelnemer10!C20</f>
        <v>0</v>
      </c>
      <c r="N20" s="19" t="str" cm="1">
        <f t="array" ref="N20">_xlfn.IFS(AND(AC20&gt;=T3,AC20&lt;=U3),S3,AND(AC20&gt;=T4,AC20&lt;=U4),S4,AND(AC20&gt;=T5,AC20&lt;=U5),S5,AND(AC20&gt;=T6,AC20&lt;=U6),S6,AND(AC20&gt;=T7,AC20&lt;=U7),S7)</f>
        <v>N.v.t.</v>
      </c>
      <c r="O20" s="19" t="str" cm="1">
        <f t="array" ref="O20">_xlfn.IFS(AND(AD20&gt;=T3,AD20&lt;=U3),S3,AND(AD20&gt;=T4,AD20&lt;=U4),S4,AND(AD20&gt;=T5,AD20&lt;=U5),S5,AND(AD20&gt;=T6,AD20&lt;=U6),S6,AND(AD20&gt;=T7,AD20&lt;=U7),S7)</f>
        <v>N.v.t.</v>
      </c>
      <c r="P20" s="19" t="str" cm="1">
        <f t="array" ref="P20">_xlfn.IFS(AND(AE20&gt;=T3,AE20&lt;=U3),S3,AND(AE20&gt;=T4,AE20&lt;=U4),S4,AND(AE20&gt;=T5,AE20&lt;=U5),S5,AND(AE20&gt;=T6,AE20&lt;=U6),S6,AND(AE20&gt;=T7,AE20&lt;=U7),S7)</f>
        <v>N.v.t.</v>
      </c>
      <c r="S20" s="18">
        <f>Deelnemer1!E20</f>
        <v>0</v>
      </c>
      <c r="T20" s="18">
        <f>Deelnemer2!E20</f>
        <v>0</v>
      </c>
      <c r="U20" s="18">
        <f>Deelnemer3!E20</f>
        <v>0</v>
      </c>
      <c r="V20" s="18">
        <f>Deelnemer4!E20</f>
        <v>0</v>
      </c>
      <c r="W20" s="18">
        <f>Deelnemer5!E20</f>
        <v>0</v>
      </c>
      <c r="X20" s="18">
        <f>Deelnemer6!E20</f>
        <v>0</v>
      </c>
      <c r="Y20" s="18">
        <f>Deelnemer7!E20</f>
        <v>0</v>
      </c>
      <c r="Z20" s="18">
        <f>Deelnemer8!E20</f>
        <v>0</v>
      </c>
      <c r="AA20" s="18">
        <f>Deelnemer9!E20</f>
        <v>0</v>
      </c>
      <c r="AB20" s="18">
        <f>Deelnemer10!E20</f>
        <v>0</v>
      </c>
      <c r="AC20" s="20">
        <f t="shared" si="3"/>
        <v>0</v>
      </c>
      <c r="AD20" s="17">
        <f t="shared" si="4"/>
        <v>0</v>
      </c>
      <c r="AE20" s="20">
        <f t="shared" si="5"/>
        <v>0</v>
      </c>
    </row>
    <row r="21" spans="1:31" ht="30" x14ac:dyDescent="0.25">
      <c r="A21" s="9" t="s">
        <v>10</v>
      </c>
      <c r="B21" s="8" t="s">
        <v>106</v>
      </c>
      <c r="C21" s="18">
        <f>Deelnemer1!C21</f>
        <v>0</v>
      </c>
      <c r="D21" s="17">
        <f>Deelnemer2!C21</f>
        <v>0</v>
      </c>
      <c r="E21" s="18">
        <f>Deelnemer3!C21</f>
        <v>0</v>
      </c>
      <c r="F21" s="17">
        <f>Deelnemer4!C21</f>
        <v>0</v>
      </c>
      <c r="G21" s="17">
        <f>Deelnemer5!C21</f>
        <v>0</v>
      </c>
      <c r="H21" s="17">
        <f>Deelnemer6!C21</f>
        <v>0</v>
      </c>
      <c r="I21" s="17">
        <f>Deelnemer7!C21</f>
        <v>0</v>
      </c>
      <c r="J21" s="17">
        <f>Deelnemer8!C21</f>
        <v>0</v>
      </c>
      <c r="K21" s="17">
        <f>Deelnemer9!C21</f>
        <v>0</v>
      </c>
      <c r="L21" s="17">
        <f>Deelnemer10!C21</f>
        <v>0</v>
      </c>
      <c r="N21" s="19" t="str" cm="1">
        <f t="array" ref="N21">_xlfn.IFS(AND(AC21&gt;=T3,AC21&lt;=U3),S3,AND(AC21&gt;=T4,AC21&lt;=U4),S4,AND(AC21&gt;=T5,AC21&lt;=U5),S5,AND(AC21&gt;=T6,AC21&lt;=U6),S6,AND(AC21&gt;=T7,AC21&lt;=U7),S7)</f>
        <v>N.v.t.</v>
      </c>
      <c r="O21" s="19" t="str" cm="1">
        <f t="array" ref="O21">_xlfn.IFS(AND(AD21&gt;=T3,AD21&lt;=U3),S3,AND(AD21&gt;=T4,AD21&lt;=U4),S4,AND(AD21&gt;=T5,AD21&lt;=U5),S5,AND(AD21&gt;=T6,AD21&lt;=U6),S6,AND(AD21&gt;=T7,AD21&lt;=U7),S7)</f>
        <v>N.v.t.</v>
      </c>
      <c r="P21" s="19" t="str" cm="1">
        <f t="array" ref="P21">_xlfn.IFS(AND(AE21&gt;=T3,AE21&lt;=U3),S3,AND(AE21&gt;=T4,AE21&lt;=U4),S4,AND(AE21&gt;=T5,AE21&lt;=U5),S5,AND(AE21&gt;=T6,AE21&lt;=U6),S6,AND(AE21&gt;=T7,AE21&lt;=U7),S7)</f>
        <v>N.v.t.</v>
      </c>
      <c r="S21" s="18">
        <f>Deelnemer1!E21</f>
        <v>0</v>
      </c>
      <c r="T21" s="18">
        <f>Deelnemer2!E21</f>
        <v>0</v>
      </c>
      <c r="U21" s="18">
        <f>Deelnemer3!E21</f>
        <v>0</v>
      </c>
      <c r="V21" s="18">
        <f>Deelnemer4!E21</f>
        <v>0</v>
      </c>
      <c r="W21" s="18">
        <f>Deelnemer5!E21</f>
        <v>0</v>
      </c>
      <c r="X21" s="18">
        <f>Deelnemer6!E21</f>
        <v>0</v>
      </c>
      <c r="Y21" s="18">
        <f>Deelnemer7!E21</f>
        <v>0</v>
      </c>
      <c r="Z21" s="18">
        <f>Deelnemer8!E21</f>
        <v>0</v>
      </c>
      <c r="AA21" s="18">
        <f>Deelnemer9!E21</f>
        <v>0</v>
      </c>
      <c r="AB21" s="18">
        <f>Deelnemer10!E21</f>
        <v>0</v>
      </c>
      <c r="AC21" s="20">
        <f t="shared" si="3"/>
        <v>0</v>
      </c>
      <c r="AD21" s="17">
        <f t="shared" si="4"/>
        <v>0</v>
      </c>
      <c r="AE21" s="20">
        <f t="shared" si="5"/>
        <v>0</v>
      </c>
    </row>
    <row r="22" spans="1:31" ht="30" x14ac:dyDescent="0.25">
      <c r="A22" s="9" t="s">
        <v>11</v>
      </c>
      <c r="B22" s="8" t="s">
        <v>107</v>
      </c>
      <c r="C22" s="18">
        <f>Deelnemer1!C22</f>
        <v>0</v>
      </c>
      <c r="D22" s="17">
        <f>Deelnemer2!C22</f>
        <v>0</v>
      </c>
      <c r="E22" s="18">
        <f>Deelnemer3!C22</f>
        <v>0</v>
      </c>
      <c r="F22" s="17">
        <f>Deelnemer4!C22</f>
        <v>0</v>
      </c>
      <c r="G22" s="17">
        <f>Deelnemer5!C22</f>
        <v>0</v>
      </c>
      <c r="H22" s="17">
        <f>Deelnemer6!C22</f>
        <v>0</v>
      </c>
      <c r="I22" s="17">
        <f>Deelnemer7!C22</f>
        <v>0</v>
      </c>
      <c r="J22" s="17">
        <f>Deelnemer8!C22</f>
        <v>0</v>
      </c>
      <c r="K22" s="17">
        <f>Deelnemer9!C22</f>
        <v>0</v>
      </c>
      <c r="L22" s="17">
        <f>Deelnemer10!C22</f>
        <v>0</v>
      </c>
      <c r="N22" s="19" t="str" cm="1">
        <f t="array" ref="N22">_xlfn.IFS(AND(AC22&gt;=T3,AC22&lt;=U3),S3,AND(AC22&gt;=T4,AC22&lt;=U4),S4,AND(AC22&gt;=T5,AC22&lt;=U5),S5,AND(AC22&gt;=T6,AC22&lt;=U6),S6,AND(AC22&gt;=T7,AC22&lt;=U7),S7)</f>
        <v>N.v.t.</v>
      </c>
      <c r="O22" s="19" t="str" cm="1">
        <f t="array" ref="O22">_xlfn.IFS(AND(AD22&gt;=T3,AD22&lt;=U3),S3,AND(AD22&gt;=T4,AD22&lt;=U4),S4,AND(AD22&gt;=T5,AD22&lt;=U5),S5,AND(AD22&gt;=T6,AD22&lt;=U6),S6,AND(AD22&gt;=T7,AD22&lt;=U7),S7)</f>
        <v>N.v.t.</v>
      </c>
      <c r="P22" s="19" t="str" cm="1">
        <f t="array" ref="P22">_xlfn.IFS(AND(AE22&gt;=T3,AE22&lt;=U3),S3,AND(AE22&gt;=T4,AE22&lt;=U4),S4,AND(AE22&gt;=T5,AE22&lt;=U5),S5,AND(AE22&gt;=T6,AE22&lt;=U6),S6,AND(AE22&gt;=T7,AE22&lt;=U7),S7)</f>
        <v>N.v.t.</v>
      </c>
      <c r="S22" s="18">
        <f>Deelnemer1!E22</f>
        <v>0</v>
      </c>
      <c r="T22" s="18">
        <f>Deelnemer2!E22</f>
        <v>0</v>
      </c>
      <c r="U22" s="18">
        <f>Deelnemer3!E22</f>
        <v>0</v>
      </c>
      <c r="V22" s="18">
        <f>Deelnemer4!E22</f>
        <v>0</v>
      </c>
      <c r="W22" s="18">
        <f>Deelnemer5!E22</f>
        <v>0</v>
      </c>
      <c r="X22" s="18">
        <f>Deelnemer6!E22</f>
        <v>0</v>
      </c>
      <c r="Y22" s="18">
        <f>Deelnemer7!E22</f>
        <v>0</v>
      </c>
      <c r="Z22" s="18">
        <f>Deelnemer8!E22</f>
        <v>0</v>
      </c>
      <c r="AA22" s="18">
        <f>Deelnemer9!E22</f>
        <v>0</v>
      </c>
      <c r="AB22" s="18">
        <f>Deelnemer10!E22</f>
        <v>0</v>
      </c>
      <c r="AC22" s="20">
        <f t="shared" si="3"/>
        <v>0</v>
      </c>
      <c r="AD22" s="17">
        <f t="shared" si="4"/>
        <v>0</v>
      </c>
      <c r="AE22" s="20">
        <f t="shared" si="5"/>
        <v>0</v>
      </c>
    </row>
    <row r="23" spans="1:31" ht="30" x14ac:dyDescent="0.25">
      <c r="A23" s="9" t="s">
        <v>12</v>
      </c>
      <c r="B23" s="8" t="s">
        <v>110</v>
      </c>
      <c r="C23" s="18">
        <f>Deelnemer1!C23</f>
        <v>0</v>
      </c>
      <c r="D23" s="17">
        <f>Deelnemer2!C23</f>
        <v>0</v>
      </c>
      <c r="E23" s="18">
        <f>Deelnemer3!C23</f>
        <v>0</v>
      </c>
      <c r="F23" s="17">
        <f>Deelnemer4!C23</f>
        <v>0</v>
      </c>
      <c r="G23" s="17">
        <f>Deelnemer5!C23</f>
        <v>0</v>
      </c>
      <c r="H23" s="17">
        <f>Deelnemer6!C23</f>
        <v>0</v>
      </c>
      <c r="I23" s="17">
        <f>Deelnemer7!C23</f>
        <v>0</v>
      </c>
      <c r="J23" s="17">
        <f>Deelnemer8!C23</f>
        <v>0</v>
      </c>
      <c r="K23" s="17">
        <f>Deelnemer9!C23</f>
        <v>0</v>
      </c>
      <c r="L23" s="17">
        <f>Deelnemer10!C23</f>
        <v>0</v>
      </c>
      <c r="N23" s="19" t="str" cm="1">
        <f t="array" ref="N23">_xlfn.IFS(AND(AC23&gt;=T3,AC23&lt;=U3),S3,AND(AC23&gt;=T4,AC23&lt;=U4),S4,AND(AC23&gt;=T5,AC23&lt;=U5),S5,AND(AC23&gt;=T6,AC23&lt;=U6),S6,AND(AC23&gt;=T7,AC23&lt;=U7),S7)</f>
        <v>N.v.t.</v>
      </c>
      <c r="O23" s="19" t="str" cm="1">
        <f t="array" ref="O23">_xlfn.IFS(AND(AD23&gt;=T3,AD23&lt;=U3),S3,AND(AD23&gt;=T4,AD23&lt;=U4),S4,AND(AD23&gt;=T5,AD23&lt;=U5),S5,AND(AD23&gt;=T6,AD23&lt;=U6),S6,AND(AD23&gt;=T7,AD23&lt;=U7),S7)</f>
        <v>N.v.t.</v>
      </c>
      <c r="P23" s="19" t="str" cm="1">
        <f t="array" ref="P23">_xlfn.IFS(AND(AE23&gt;=T3,AE23&lt;=U3),S3,AND(AE23&gt;=T4,AE23&lt;=U4),S4,AND(AE23&gt;=T5,AE23&lt;=U5),S5,AND(AE23&gt;=T6,AE23&lt;=U6),S6,AND(AE23&gt;=T7,AE23&lt;=U7),S7)</f>
        <v>N.v.t.</v>
      </c>
      <c r="S23" s="18">
        <f>Deelnemer1!E23</f>
        <v>0</v>
      </c>
      <c r="T23" s="18">
        <f>Deelnemer2!E23</f>
        <v>0</v>
      </c>
      <c r="U23" s="18">
        <f>Deelnemer3!E23</f>
        <v>0</v>
      </c>
      <c r="V23" s="18">
        <f>Deelnemer4!E23</f>
        <v>0</v>
      </c>
      <c r="W23" s="18">
        <f>Deelnemer5!E23</f>
        <v>0</v>
      </c>
      <c r="X23" s="18">
        <f>Deelnemer6!E23</f>
        <v>0</v>
      </c>
      <c r="Y23" s="18">
        <f>Deelnemer7!E23</f>
        <v>0</v>
      </c>
      <c r="Z23" s="18">
        <f>Deelnemer8!E23</f>
        <v>0</v>
      </c>
      <c r="AA23" s="18">
        <f>Deelnemer9!E23</f>
        <v>0</v>
      </c>
      <c r="AB23" s="18">
        <f>Deelnemer10!E23</f>
        <v>0</v>
      </c>
      <c r="AC23" s="20">
        <f t="shared" si="3"/>
        <v>0</v>
      </c>
      <c r="AD23" s="17">
        <f t="shared" si="4"/>
        <v>0</v>
      </c>
      <c r="AE23" s="20">
        <f t="shared" si="5"/>
        <v>0</v>
      </c>
    </row>
    <row r="24" spans="1:31" ht="45" x14ac:dyDescent="0.25">
      <c r="A24" s="9" t="s">
        <v>13</v>
      </c>
      <c r="B24" s="8" t="s">
        <v>108</v>
      </c>
      <c r="C24" s="18">
        <f>Deelnemer1!C24</f>
        <v>0</v>
      </c>
      <c r="D24" s="17">
        <f>Deelnemer2!C24</f>
        <v>0</v>
      </c>
      <c r="E24" s="18">
        <f>Deelnemer3!C24</f>
        <v>0</v>
      </c>
      <c r="F24" s="17">
        <f>Deelnemer4!C24</f>
        <v>0</v>
      </c>
      <c r="G24" s="17">
        <f>Deelnemer5!C24</f>
        <v>0</v>
      </c>
      <c r="H24" s="17">
        <f>Deelnemer6!C24</f>
        <v>0</v>
      </c>
      <c r="I24" s="17">
        <f>Deelnemer7!C24</f>
        <v>0</v>
      </c>
      <c r="J24" s="17">
        <f>Deelnemer8!C24</f>
        <v>0</v>
      </c>
      <c r="K24" s="17">
        <f>Deelnemer9!C24</f>
        <v>0</v>
      </c>
      <c r="L24" s="17">
        <f>Deelnemer10!C24</f>
        <v>0</v>
      </c>
      <c r="N24" s="19" t="str" cm="1">
        <f t="array" ref="N24">_xlfn.IFS(AND(AC24&gt;=T3,AC24&lt;=U3),S3,AND(AC24&gt;=T4,AC24&lt;=U4),S4,AND(AC24&gt;=T5,AC24&lt;=U5),S5,AND(AC24&gt;=T6,AC24&lt;=U6),S6,AND(AC24&gt;=T7,AC24&lt;=U7),S7)</f>
        <v>N.v.t.</v>
      </c>
      <c r="O24" s="19" t="str" cm="1">
        <f t="array" ref="O24">_xlfn.IFS(AND(AD24&gt;=T3,AD24&lt;=U3),S3,AND(AD24&gt;=T4,AD24&lt;=U4),S4,AND(AD24&gt;=T5,AD24&lt;=U5),S5,AND(AD24&gt;=T6,AD24&lt;=U6),S6,AND(AD24&gt;=T7,AD24&lt;=U7),S7)</f>
        <v>N.v.t.</v>
      </c>
      <c r="P24" s="19" t="str" cm="1">
        <f t="array" ref="P24">_xlfn.IFS(AND(AE24&gt;=T3,AE24&lt;=U3),S3,AND(AE24&gt;=T4,AE24&lt;=U4),S4,AND(AE24&gt;=T5,AE24&lt;=U5),S5,AND(AE24&gt;=T6,AE24&lt;=U6),S6,AND(AE24&gt;=T7,AE24&lt;=U7),S7)</f>
        <v>N.v.t.</v>
      </c>
      <c r="S24" s="18">
        <f>Deelnemer1!E24</f>
        <v>0</v>
      </c>
      <c r="T24" s="18">
        <f>Deelnemer2!E24</f>
        <v>0</v>
      </c>
      <c r="U24" s="18">
        <f>Deelnemer3!E24</f>
        <v>0</v>
      </c>
      <c r="V24" s="18">
        <f>Deelnemer4!E24</f>
        <v>0</v>
      </c>
      <c r="W24" s="18">
        <f>Deelnemer5!E24</f>
        <v>0</v>
      </c>
      <c r="X24" s="18">
        <f>Deelnemer6!E24</f>
        <v>0</v>
      </c>
      <c r="Y24" s="18">
        <f>Deelnemer7!E24</f>
        <v>0</v>
      </c>
      <c r="Z24" s="18">
        <f>Deelnemer8!E24</f>
        <v>0</v>
      </c>
      <c r="AA24" s="18">
        <f>Deelnemer9!E24</f>
        <v>0</v>
      </c>
      <c r="AB24" s="18">
        <f>Deelnemer10!E24</f>
        <v>0</v>
      </c>
      <c r="AC24" s="20">
        <f t="shared" si="3"/>
        <v>0</v>
      </c>
      <c r="AD24" s="17">
        <f t="shared" si="4"/>
        <v>0</v>
      </c>
      <c r="AE24" s="20">
        <f t="shared" si="5"/>
        <v>0</v>
      </c>
    </row>
    <row r="25" spans="1:31" ht="45" x14ac:dyDescent="0.25">
      <c r="A25" s="9" t="s">
        <v>14</v>
      </c>
      <c r="B25" s="8" t="s">
        <v>109</v>
      </c>
      <c r="C25" s="18">
        <f>Deelnemer1!C25</f>
        <v>0</v>
      </c>
      <c r="D25" s="17">
        <f>Deelnemer2!C25</f>
        <v>0</v>
      </c>
      <c r="E25" s="18">
        <f>Deelnemer3!C25</f>
        <v>0</v>
      </c>
      <c r="F25" s="17">
        <f>Deelnemer4!C25</f>
        <v>0</v>
      </c>
      <c r="G25" s="17">
        <f>Deelnemer5!C25</f>
        <v>0</v>
      </c>
      <c r="H25" s="17">
        <f>Deelnemer6!C25</f>
        <v>0</v>
      </c>
      <c r="I25" s="17">
        <f>Deelnemer7!C25</f>
        <v>0</v>
      </c>
      <c r="J25" s="17">
        <f>Deelnemer8!C25</f>
        <v>0</v>
      </c>
      <c r="K25" s="17">
        <f>Deelnemer9!C25</f>
        <v>0</v>
      </c>
      <c r="L25" s="17">
        <f>Deelnemer10!C25</f>
        <v>0</v>
      </c>
      <c r="N25" s="19" t="str" cm="1">
        <f t="array" ref="N25">_xlfn.IFS(AND(AC25&gt;=T3,AC25&lt;=U3),S3,AND(AC25&gt;=T4,AC25&lt;=U4),S4,AND(AC25&gt;=T5,AC25&lt;=U5),S5,AND(AC25&gt;=T6,AC25&lt;=U6),S6,AND(AC25&gt;=T7,AC25&lt;=U7),S7)</f>
        <v>N.v.t.</v>
      </c>
      <c r="O25" s="19" t="str" cm="1">
        <f t="array" ref="O25">_xlfn.IFS(AND(AD25&gt;=T3,AD25&lt;=U3),S3,AND(AD25&gt;=T4,AD25&lt;=U4),S4,AND(AD25&gt;=T5,AD25&lt;=U5),S5,AND(AD25&gt;=T6,AD25&lt;=U6),S6,AND(AD25&gt;=T7,AD25&lt;=U7),S7)</f>
        <v>N.v.t.</v>
      </c>
      <c r="P25" s="19" t="str" cm="1">
        <f t="array" ref="P25">_xlfn.IFS(AND(AE25&gt;=T3,AE25&lt;=U3),S3,AND(AE25&gt;=T4,AE25&lt;=U4),S4,AND(AE25&gt;=T5,AE25&lt;=U5),S5,AND(AE25&gt;=T6,AE25&lt;=U6),S6,AND(AE25&gt;=T7,AE25&lt;=U7),S7)</f>
        <v>N.v.t.</v>
      </c>
      <c r="S25" s="18">
        <f>Deelnemer1!E25</f>
        <v>0</v>
      </c>
      <c r="T25" s="18">
        <f>Deelnemer2!E25</f>
        <v>0</v>
      </c>
      <c r="U25" s="18">
        <f>Deelnemer3!E25</f>
        <v>0</v>
      </c>
      <c r="V25" s="18">
        <f>Deelnemer4!E25</f>
        <v>0</v>
      </c>
      <c r="W25" s="18">
        <f>Deelnemer5!E25</f>
        <v>0</v>
      </c>
      <c r="X25" s="18">
        <f>Deelnemer6!E25</f>
        <v>0</v>
      </c>
      <c r="Y25" s="18">
        <f>Deelnemer7!E25</f>
        <v>0</v>
      </c>
      <c r="Z25" s="18">
        <f>Deelnemer8!E25</f>
        <v>0</v>
      </c>
      <c r="AA25" s="18">
        <f>Deelnemer9!E25</f>
        <v>0</v>
      </c>
      <c r="AB25" s="18">
        <f>Deelnemer10!E25</f>
        <v>0</v>
      </c>
      <c r="AC25" s="20">
        <f t="shared" si="3"/>
        <v>0</v>
      </c>
      <c r="AD25" s="17">
        <f t="shared" si="4"/>
        <v>0</v>
      </c>
      <c r="AE25" s="20">
        <f t="shared" si="5"/>
        <v>0</v>
      </c>
    </row>
    <row r="26" spans="1:31" x14ac:dyDescent="0.25">
      <c r="A26" s="12"/>
      <c r="B26" s="13"/>
      <c r="C26" s="12"/>
    </row>
    <row r="27" spans="1:31" x14ac:dyDescent="0.25">
      <c r="A27" s="14" t="s">
        <v>72</v>
      </c>
      <c r="B27" s="13"/>
      <c r="C27" s="12"/>
    </row>
    <row r="28" spans="1:31" ht="30" x14ac:dyDescent="0.25">
      <c r="A28" s="9" t="s">
        <v>15</v>
      </c>
      <c r="B28" s="8" t="s">
        <v>111</v>
      </c>
      <c r="C28" s="18">
        <f>Deelnemer1!C28</f>
        <v>0</v>
      </c>
      <c r="D28" s="17">
        <f>Deelnemer2!C28</f>
        <v>0</v>
      </c>
      <c r="E28" s="18">
        <f>Deelnemer3!C28</f>
        <v>0</v>
      </c>
      <c r="F28" s="17">
        <f>Deelnemer4!C28</f>
        <v>0</v>
      </c>
      <c r="G28" s="17">
        <f>Deelnemer5!C28</f>
        <v>0</v>
      </c>
      <c r="H28" s="17">
        <f>Deelnemer6!C28</f>
        <v>0</v>
      </c>
      <c r="I28" s="17">
        <f>Deelnemer7!C28</f>
        <v>0</v>
      </c>
      <c r="J28" s="17">
        <f>Deelnemer8!C28</f>
        <v>0</v>
      </c>
      <c r="K28" s="17">
        <f>Deelnemer9!C28</f>
        <v>0</v>
      </c>
      <c r="L28" s="17">
        <f>Deelnemer10!C28</f>
        <v>0</v>
      </c>
      <c r="N28" s="19" t="str" cm="1">
        <f t="array" ref="N28">_xlfn.IFS(AND(AC28&gt;=T3,AC28&lt;=U3),S3,AND(AC28&gt;=T4,AC28&lt;=U4),S4,AND(AC28&gt;=T5,AC28&lt;=U5),S5,AND(AC28&gt;=T6,AC28&lt;=U6),S6,AND(AC28&gt;=T7,AC28&lt;=U7),S7)</f>
        <v>N.v.t.</v>
      </c>
      <c r="O28" s="19" t="str" cm="1">
        <f t="array" ref="O28">_xlfn.IFS(AND(AD28&gt;=T3,AD28&lt;=U3),S3,AND(AD28&gt;=T4,AD28&lt;=U4),S4,AND(AD28&gt;=T5,AD28&lt;=U5),S5,AND(AD28&gt;=T6,AD28&lt;=U6),S6,AND(AD28&gt;=T7,AD28&lt;=U7),S7)</f>
        <v>N.v.t.</v>
      </c>
      <c r="P28" s="19" t="str" cm="1">
        <f t="array" ref="P28">_xlfn.IFS(AND(AE28&gt;=T3,AE28&lt;=U3),S3,AND(AE28&gt;=T4,AE28&lt;=U4),S4,AND(AE28&gt;=T5,AE28&lt;=U5),S5,AND(AE28&gt;=T6,AE28&lt;=U6),S6,AND(AE28&gt;=T7,AE28&lt;=U7),S7)</f>
        <v>N.v.t.</v>
      </c>
      <c r="S28" s="18">
        <f>Deelnemer1!E28</f>
        <v>0</v>
      </c>
      <c r="T28" s="18">
        <f>Deelnemer2!E28</f>
        <v>0</v>
      </c>
      <c r="U28" s="18">
        <f>Deelnemer3!E28</f>
        <v>0</v>
      </c>
      <c r="V28" s="18">
        <f>Deelnemer4!E28</f>
        <v>0</v>
      </c>
      <c r="W28" s="18">
        <f>Deelnemer5!E28</f>
        <v>0</v>
      </c>
      <c r="X28" s="18">
        <f>Deelnemer6!E28</f>
        <v>0</v>
      </c>
      <c r="Y28" s="18">
        <f>Deelnemer7!E28</f>
        <v>0</v>
      </c>
      <c r="Z28" s="18">
        <f>Deelnemer8!E28</f>
        <v>0</v>
      </c>
      <c r="AA28" s="18">
        <f>Deelnemer9!E28</f>
        <v>0</v>
      </c>
      <c r="AB28" s="18">
        <f>Deelnemer10!E28</f>
        <v>0</v>
      </c>
      <c r="AC28" s="20">
        <f t="shared" ref="AC28:AC43" si="6">_xlfn.QUARTILE.EXC(S28:AB28,1)</f>
        <v>0</v>
      </c>
      <c r="AD28" s="17">
        <f t="shared" ref="AD28:AD43" si="7">MEDIAN(S28:AB28)</f>
        <v>0</v>
      </c>
      <c r="AE28" s="20">
        <f t="shared" ref="AE28:AE43" si="8">_xlfn.QUARTILE.EXC(S28:AB28,3)</f>
        <v>0</v>
      </c>
    </row>
    <row r="29" spans="1:31" ht="45" x14ac:dyDescent="0.25">
      <c r="A29" s="9" t="s">
        <v>16</v>
      </c>
      <c r="B29" s="8" t="s">
        <v>113</v>
      </c>
      <c r="C29" s="18">
        <f>Deelnemer1!C29</f>
        <v>0</v>
      </c>
      <c r="D29" s="17">
        <f>Deelnemer2!C29</f>
        <v>0</v>
      </c>
      <c r="E29" s="18">
        <f>Deelnemer3!C29</f>
        <v>0</v>
      </c>
      <c r="F29" s="17">
        <f>Deelnemer4!C29</f>
        <v>0</v>
      </c>
      <c r="G29" s="17">
        <f>Deelnemer5!C29</f>
        <v>0</v>
      </c>
      <c r="H29" s="17">
        <f>Deelnemer6!C29</f>
        <v>0</v>
      </c>
      <c r="I29" s="17">
        <f>Deelnemer7!C29</f>
        <v>0</v>
      </c>
      <c r="J29" s="17">
        <f>Deelnemer8!C29</f>
        <v>0</v>
      </c>
      <c r="K29" s="17">
        <f>Deelnemer9!C29</f>
        <v>0</v>
      </c>
      <c r="L29" s="17">
        <f>Deelnemer10!C29</f>
        <v>0</v>
      </c>
      <c r="N29" s="19" t="str" cm="1">
        <f t="array" ref="N29">_xlfn.IFS(AND(AC29&gt;=T3,AC29&lt;=U3),S3,AND(AC29&gt;=T4,AC29&lt;=U4),S4,AND(AC29&gt;=T5,AC29&lt;=U5),S5,AND(AC29&gt;=T6,AC29&lt;=U6),S6,AND(AC29&gt;=T7,AC29&lt;=U7),S7)</f>
        <v>N.v.t.</v>
      </c>
      <c r="O29" s="19" t="str" cm="1">
        <f t="array" ref="O29">_xlfn.IFS(AND(AD29&gt;=T3,AD29&lt;=U3),S3,AND(AD29&gt;=T4,AD29&lt;=U4),S4,AND(AD29&gt;=T5,AD29&lt;=U5),S5,AND(AD29&gt;=T6,AD29&lt;=U6),S6,AND(AD29&gt;=T7,AD29&lt;=U7),S7)</f>
        <v>N.v.t.</v>
      </c>
      <c r="P29" s="19" t="str" cm="1">
        <f t="array" ref="P29">_xlfn.IFS(AND(AE29&gt;=T3,AE29&lt;=U3),S3,AND(AE29&gt;=T4,AE29&lt;=U4),S4,AND(AE29&gt;=T5,AE29&lt;=U5),S5,AND(AE29&gt;=T6,AE29&lt;=U6),S6,AND(AE29&gt;=T7,AE29&lt;=U7),S7)</f>
        <v>N.v.t.</v>
      </c>
      <c r="S29" s="18">
        <f>Deelnemer1!E29</f>
        <v>0</v>
      </c>
      <c r="T29" s="18">
        <f>Deelnemer2!E29</f>
        <v>0</v>
      </c>
      <c r="U29" s="18">
        <f>Deelnemer3!E29</f>
        <v>0</v>
      </c>
      <c r="V29" s="18">
        <f>Deelnemer4!E29</f>
        <v>0</v>
      </c>
      <c r="W29" s="18">
        <f>Deelnemer5!E29</f>
        <v>0</v>
      </c>
      <c r="X29" s="18">
        <f>Deelnemer6!E29</f>
        <v>0</v>
      </c>
      <c r="Y29" s="18">
        <f>Deelnemer7!E29</f>
        <v>0</v>
      </c>
      <c r="Z29" s="18">
        <f>Deelnemer8!E29</f>
        <v>0</v>
      </c>
      <c r="AA29" s="18">
        <f>Deelnemer9!E29</f>
        <v>0</v>
      </c>
      <c r="AB29" s="18">
        <f>Deelnemer10!E29</f>
        <v>0</v>
      </c>
      <c r="AC29" s="20">
        <f t="shared" si="6"/>
        <v>0</v>
      </c>
      <c r="AD29" s="17">
        <f t="shared" si="7"/>
        <v>0</v>
      </c>
      <c r="AE29" s="20">
        <f t="shared" si="8"/>
        <v>0</v>
      </c>
    </row>
    <row r="30" spans="1:31" ht="45" x14ac:dyDescent="0.25">
      <c r="A30" s="9" t="s">
        <v>17</v>
      </c>
      <c r="B30" s="8" t="s">
        <v>112</v>
      </c>
      <c r="C30" s="18">
        <f>Deelnemer1!C30</f>
        <v>0</v>
      </c>
      <c r="D30" s="17">
        <f>Deelnemer2!C30</f>
        <v>0</v>
      </c>
      <c r="E30" s="18">
        <f>Deelnemer3!C30</f>
        <v>0</v>
      </c>
      <c r="F30" s="17">
        <f>Deelnemer4!C30</f>
        <v>0</v>
      </c>
      <c r="G30" s="17">
        <f>Deelnemer5!C30</f>
        <v>0</v>
      </c>
      <c r="H30" s="17">
        <f>Deelnemer6!C30</f>
        <v>0</v>
      </c>
      <c r="I30" s="17">
        <f>Deelnemer7!C30</f>
        <v>0</v>
      </c>
      <c r="J30" s="17">
        <f>Deelnemer8!C30</f>
        <v>0</v>
      </c>
      <c r="K30" s="17">
        <f>Deelnemer9!C30</f>
        <v>0</v>
      </c>
      <c r="L30" s="17">
        <f>Deelnemer10!C30</f>
        <v>0</v>
      </c>
      <c r="N30" s="19" t="str" cm="1">
        <f t="array" ref="N30">_xlfn.IFS(AND(AC30&gt;=T3,AC30&lt;=U3),S3,AND(AC30&gt;=T4,AC30&lt;=U4),S4,AND(AC30&gt;=T5,AC30&lt;=U5),S5,AND(AC30&gt;=T6,AC30&lt;=U6),S6,AND(AC30&gt;=T7,AC30&lt;=U7),S7)</f>
        <v>N.v.t.</v>
      </c>
      <c r="O30" s="19" t="str" cm="1">
        <f t="array" ref="O30">_xlfn.IFS(AND(AD30&gt;=T3,AD30&lt;=U3),S3,AND(AD30&gt;=T4,AD30&lt;=U4),S4,AND(AD30&gt;=T5,AD30&lt;=U5),S5,AND(AD30&gt;=T6,AD30&lt;=U6),S6,AND(AD30&gt;=T7,AD30&lt;=U7),S7)</f>
        <v>N.v.t.</v>
      </c>
      <c r="P30" s="19" t="str" cm="1">
        <f t="array" ref="P30">_xlfn.IFS(AND(AE30&gt;=T3,AE30&lt;=U3),S3,AND(AE30&gt;=T4,AE30&lt;=U4),S4,AND(AE30&gt;=T5,AE30&lt;=U5),S5,AND(AE30&gt;=T6,AE30&lt;=U6),S6,AND(AE30&gt;=T7,AE30&lt;=U7),S7)</f>
        <v>N.v.t.</v>
      </c>
      <c r="S30" s="18">
        <f>Deelnemer1!E30</f>
        <v>0</v>
      </c>
      <c r="T30" s="18">
        <f>Deelnemer2!E30</f>
        <v>0</v>
      </c>
      <c r="U30" s="18">
        <f>Deelnemer3!E30</f>
        <v>0</v>
      </c>
      <c r="V30" s="18">
        <f>Deelnemer4!E30</f>
        <v>0</v>
      </c>
      <c r="W30" s="18">
        <f>Deelnemer5!E30</f>
        <v>0</v>
      </c>
      <c r="X30" s="18">
        <f>Deelnemer6!E30</f>
        <v>0</v>
      </c>
      <c r="Y30" s="18">
        <f>Deelnemer7!E30</f>
        <v>0</v>
      </c>
      <c r="Z30" s="18">
        <f>Deelnemer8!E30</f>
        <v>0</v>
      </c>
      <c r="AA30" s="18">
        <f>Deelnemer9!E30</f>
        <v>0</v>
      </c>
      <c r="AB30" s="18">
        <f>Deelnemer10!E30</f>
        <v>0</v>
      </c>
      <c r="AC30" s="20">
        <f t="shared" si="6"/>
        <v>0</v>
      </c>
      <c r="AD30" s="17">
        <f t="shared" si="7"/>
        <v>0</v>
      </c>
      <c r="AE30" s="20">
        <f t="shared" si="8"/>
        <v>0</v>
      </c>
    </row>
    <row r="31" spans="1:31" ht="30" x14ac:dyDescent="0.25">
      <c r="A31" s="9" t="s">
        <v>18</v>
      </c>
      <c r="B31" s="8" t="s">
        <v>114</v>
      </c>
      <c r="C31" s="18">
        <f>Deelnemer1!C31</f>
        <v>0</v>
      </c>
      <c r="D31" s="17">
        <f>Deelnemer2!C31</f>
        <v>0</v>
      </c>
      <c r="E31" s="18">
        <f>Deelnemer3!C31</f>
        <v>0</v>
      </c>
      <c r="F31" s="17">
        <f>Deelnemer4!C31</f>
        <v>0</v>
      </c>
      <c r="G31" s="17">
        <f>Deelnemer5!C31</f>
        <v>0</v>
      </c>
      <c r="H31" s="17">
        <f>Deelnemer6!C31</f>
        <v>0</v>
      </c>
      <c r="I31" s="17">
        <f>Deelnemer7!C31</f>
        <v>0</v>
      </c>
      <c r="J31" s="17">
        <f>Deelnemer8!C31</f>
        <v>0</v>
      </c>
      <c r="K31" s="17">
        <f>Deelnemer9!C31</f>
        <v>0</v>
      </c>
      <c r="L31" s="17">
        <f>Deelnemer10!C31</f>
        <v>0</v>
      </c>
      <c r="N31" s="19" t="str" cm="1">
        <f t="array" ref="N31">_xlfn.IFS(AND(AC31&gt;=T3,AC31&lt;=U3),S3,AND(AC31&gt;=T4,AC31&lt;=U4),S4,AND(AC31&gt;=T5,AC31&lt;=U5),S5,AND(AC31&gt;=T6,AC31&lt;=U6),S6,AND(AC31&gt;=T7,AC31&lt;=U7),S7)</f>
        <v>N.v.t.</v>
      </c>
      <c r="O31" s="19" t="str" cm="1">
        <f t="array" ref="O31">_xlfn.IFS(AND(AD31&gt;=T3,AD31&lt;=U3),S3,AND(AD31&gt;=T4,AD31&lt;=U4),S4,AND(AD31&gt;=T5,AD31&lt;=U5),S5,AND(AD31&gt;=T6,AD31&lt;=U6),S6,AND(AD31&gt;=T7,AD31&lt;=U7),S7)</f>
        <v>N.v.t.</v>
      </c>
      <c r="P31" s="19" t="str" cm="1">
        <f t="array" ref="P31">_xlfn.IFS(AND(AE31&gt;=T3,AE31&lt;=U3),S3,AND(AE31&gt;=T4,AE31&lt;=U4),S4,AND(AE31&gt;=T5,AE31&lt;=U5),S5,AND(AE31&gt;=T6,AE31&lt;=U6),S6,AND(AE31&gt;=T7,AE31&lt;=U7),S7)</f>
        <v>N.v.t.</v>
      </c>
      <c r="S31" s="18">
        <f>Deelnemer1!E31</f>
        <v>0</v>
      </c>
      <c r="T31" s="18">
        <f>Deelnemer2!E31</f>
        <v>0</v>
      </c>
      <c r="U31" s="18">
        <f>Deelnemer3!E31</f>
        <v>0</v>
      </c>
      <c r="V31" s="18">
        <f>Deelnemer4!E31</f>
        <v>0</v>
      </c>
      <c r="W31" s="18">
        <f>Deelnemer5!E31</f>
        <v>0</v>
      </c>
      <c r="X31" s="18">
        <f>Deelnemer6!E31</f>
        <v>0</v>
      </c>
      <c r="Y31" s="18">
        <f>Deelnemer7!E31</f>
        <v>0</v>
      </c>
      <c r="Z31" s="18">
        <f>Deelnemer8!E31</f>
        <v>0</v>
      </c>
      <c r="AA31" s="18">
        <f>Deelnemer9!E31</f>
        <v>0</v>
      </c>
      <c r="AB31" s="18">
        <f>Deelnemer10!E31</f>
        <v>0</v>
      </c>
      <c r="AC31" s="20">
        <f t="shared" si="6"/>
        <v>0</v>
      </c>
      <c r="AD31" s="17">
        <f t="shared" si="7"/>
        <v>0</v>
      </c>
      <c r="AE31" s="20">
        <f t="shared" si="8"/>
        <v>0</v>
      </c>
    </row>
    <row r="32" spans="1:31" ht="30" x14ac:dyDescent="0.25">
      <c r="A32" s="9" t="s">
        <v>19</v>
      </c>
      <c r="B32" s="8" t="s">
        <v>115</v>
      </c>
      <c r="C32" s="18">
        <f>Deelnemer1!C32</f>
        <v>0</v>
      </c>
      <c r="D32" s="17">
        <f>Deelnemer2!C32</f>
        <v>0</v>
      </c>
      <c r="E32" s="18">
        <f>Deelnemer3!C32</f>
        <v>0</v>
      </c>
      <c r="F32" s="17">
        <f>Deelnemer4!C32</f>
        <v>0</v>
      </c>
      <c r="G32" s="17">
        <f>Deelnemer5!C32</f>
        <v>0</v>
      </c>
      <c r="H32" s="17">
        <f>Deelnemer6!C32</f>
        <v>0</v>
      </c>
      <c r="I32" s="17">
        <f>Deelnemer7!C32</f>
        <v>0</v>
      </c>
      <c r="J32" s="17">
        <f>Deelnemer8!C32</f>
        <v>0</v>
      </c>
      <c r="K32" s="17">
        <f>Deelnemer9!C32</f>
        <v>0</v>
      </c>
      <c r="L32" s="17">
        <f>Deelnemer10!C32</f>
        <v>0</v>
      </c>
      <c r="N32" s="19" t="str" cm="1">
        <f t="array" ref="N32">_xlfn.IFS(AND(AC32&gt;=T3,AC32&lt;=U3),S3,AND(AC32&gt;=T4,AC32&lt;=U4),S4,AND(AC32&gt;=T5,AC32&lt;=U5),S5,AND(AC32&gt;=T6,AC32&lt;=U6),S6,AND(AC32&gt;=T7,AC32&lt;=U7),S7)</f>
        <v>N.v.t.</v>
      </c>
      <c r="O32" s="19" t="str" cm="1">
        <f t="array" ref="O32">_xlfn.IFS(AND(AD32&gt;=T3,AD32&lt;=U3),S3,AND(AD32&gt;=T4,AD32&lt;=U4),S4,AND(AD32&gt;=T5,AD32&lt;=U5),S5,AND(AD32&gt;=T6,AD32&lt;=U6),S6,AND(AD32&gt;=T7,AD32&lt;=U7),S7)</f>
        <v>N.v.t.</v>
      </c>
      <c r="P32" s="19" t="str" cm="1">
        <f t="array" ref="P32">_xlfn.IFS(AND(AE32&gt;=T3,AE32&lt;=U3),S3,AND(AE32&gt;=T4,AE32&lt;=U4),S4,AND(AE32&gt;=T5,AE32&lt;=U5),S5,AND(AE32&gt;=T6,AE32&lt;=U6),S6,AND(AE32&gt;=T7,AE32&lt;=U7),S7)</f>
        <v>N.v.t.</v>
      </c>
      <c r="S32" s="18">
        <f>Deelnemer1!E32</f>
        <v>0</v>
      </c>
      <c r="T32" s="18">
        <f>Deelnemer2!E32</f>
        <v>0</v>
      </c>
      <c r="U32" s="18">
        <f>Deelnemer3!E32</f>
        <v>0</v>
      </c>
      <c r="V32" s="18">
        <f>Deelnemer4!E32</f>
        <v>0</v>
      </c>
      <c r="W32" s="18">
        <f>Deelnemer5!E32</f>
        <v>0</v>
      </c>
      <c r="X32" s="18">
        <f>Deelnemer6!E32</f>
        <v>0</v>
      </c>
      <c r="Y32" s="18">
        <f>Deelnemer7!E32</f>
        <v>0</v>
      </c>
      <c r="Z32" s="18">
        <f>Deelnemer8!E32</f>
        <v>0</v>
      </c>
      <c r="AA32" s="18">
        <f>Deelnemer9!E32</f>
        <v>0</v>
      </c>
      <c r="AB32" s="18">
        <f>Deelnemer10!E32</f>
        <v>0</v>
      </c>
      <c r="AC32" s="20">
        <f t="shared" si="6"/>
        <v>0</v>
      </c>
      <c r="AD32" s="17">
        <f t="shared" si="7"/>
        <v>0</v>
      </c>
      <c r="AE32" s="20">
        <f t="shared" si="8"/>
        <v>0</v>
      </c>
    </row>
    <row r="33" spans="1:31" x14ac:dyDescent="0.25">
      <c r="A33" s="9" t="s">
        <v>20</v>
      </c>
      <c r="B33" s="8" t="s">
        <v>116</v>
      </c>
      <c r="C33" s="18">
        <f>Deelnemer1!C33</f>
        <v>0</v>
      </c>
      <c r="D33" s="17">
        <f>Deelnemer2!C33</f>
        <v>0</v>
      </c>
      <c r="E33" s="18">
        <f>Deelnemer3!C33</f>
        <v>0</v>
      </c>
      <c r="F33" s="17">
        <f>Deelnemer4!C33</f>
        <v>0</v>
      </c>
      <c r="G33" s="17">
        <f>Deelnemer5!C33</f>
        <v>0</v>
      </c>
      <c r="H33" s="17">
        <f>Deelnemer6!C33</f>
        <v>0</v>
      </c>
      <c r="I33" s="17">
        <f>Deelnemer7!C33</f>
        <v>0</v>
      </c>
      <c r="J33" s="17">
        <f>Deelnemer8!C33</f>
        <v>0</v>
      </c>
      <c r="K33" s="17">
        <f>Deelnemer9!C33</f>
        <v>0</v>
      </c>
      <c r="L33" s="17">
        <f>Deelnemer10!C33</f>
        <v>0</v>
      </c>
      <c r="N33" s="19" t="str" cm="1">
        <f t="array" ref="N33">_xlfn.IFS(AND(AC33&gt;=T3,AC33&lt;=U3),S3,AND(AC33&gt;=T4,AC33&lt;=U4),S4,AND(AC33&gt;=T5,AC33&lt;=U5),S5,AND(AC33&gt;=T6,AC33&lt;=U6),S6,AND(AC33&gt;=T7,AC33&lt;=U7),S7)</f>
        <v>N.v.t.</v>
      </c>
      <c r="O33" s="19" t="str" cm="1">
        <f t="array" ref="O33">_xlfn.IFS(AND(AD33&gt;=T3,AD33&lt;=U3),S3,AND(AD33&gt;=T4,AD33&lt;=U4),S4,AND(AD33&gt;=T5,AD33&lt;=U5),S5,AND(AD33&gt;=T6,AD33&lt;=U6),S6,AND(AD33&gt;=T7,AD33&lt;=U7),S7)</f>
        <v>N.v.t.</v>
      </c>
      <c r="P33" s="19" t="str" cm="1">
        <f t="array" ref="P33">_xlfn.IFS(AND(AE339&gt;=T3,AE33&lt;=U3),S3,AND(AE33&gt;=T4,AE33&lt;=U4),S4,AND(AE33&gt;=T5,AE33&lt;=U5),S5,AND(AE33&gt;=T6,AE33&lt;=U6),S6,AND(AE33&gt;=T7,AE33&lt;=U7),S7)</f>
        <v>N.v.t.</v>
      </c>
      <c r="S33" s="18">
        <f>Deelnemer1!E33</f>
        <v>0</v>
      </c>
      <c r="T33" s="18">
        <f>Deelnemer2!E33</f>
        <v>0</v>
      </c>
      <c r="U33" s="18">
        <f>Deelnemer3!E33</f>
        <v>0</v>
      </c>
      <c r="V33" s="18">
        <f>Deelnemer4!E33</f>
        <v>0</v>
      </c>
      <c r="W33" s="18">
        <f>Deelnemer5!E33</f>
        <v>0</v>
      </c>
      <c r="X33" s="18">
        <f>Deelnemer6!E33</f>
        <v>0</v>
      </c>
      <c r="Y33" s="18">
        <f>Deelnemer7!E33</f>
        <v>0</v>
      </c>
      <c r="Z33" s="18">
        <f>Deelnemer8!E33</f>
        <v>0</v>
      </c>
      <c r="AA33" s="18">
        <f>Deelnemer9!E33</f>
        <v>0</v>
      </c>
      <c r="AB33" s="18">
        <f>Deelnemer10!E33</f>
        <v>0</v>
      </c>
      <c r="AC33" s="20">
        <f t="shared" si="6"/>
        <v>0</v>
      </c>
      <c r="AD33" s="17">
        <f t="shared" si="7"/>
        <v>0</v>
      </c>
      <c r="AE33" s="20">
        <f t="shared" si="8"/>
        <v>0</v>
      </c>
    </row>
    <row r="34" spans="1:31" ht="30" x14ac:dyDescent="0.25">
      <c r="A34" s="9" t="s">
        <v>21</v>
      </c>
      <c r="B34" s="11" t="s">
        <v>120</v>
      </c>
      <c r="C34" s="18">
        <f>Deelnemer1!C34</f>
        <v>0</v>
      </c>
      <c r="D34" s="17">
        <f>Deelnemer2!C34</f>
        <v>0</v>
      </c>
      <c r="E34" s="18">
        <f>Deelnemer3!C34</f>
        <v>0</v>
      </c>
      <c r="F34" s="17">
        <f>Deelnemer4!C34</f>
        <v>0</v>
      </c>
      <c r="G34" s="17">
        <f>Deelnemer5!C34</f>
        <v>0</v>
      </c>
      <c r="H34" s="17">
        <f>Deelnemer6!C34</f>
        <v>0</v>
      </c>
      <c r="I34" s="17">
        <f>Deelnemer7!C34</f>
        <v>0</v>
      </c>
      <c r="J34" s="17">
        <f>Deelnemer8!C34</f>
        <v>0</v>
      </c>
      <c r="K34" s="17">
        <f>Deelnemer9!C34</f>
        <v>0</v>
      </c>
      <c r="L34" s="17">
        <f>Deelnemer10!C34</f>
        <v>0</v>
      </c>
      <c r="N34" s="19" t="str" cm="1">
        <f t="array" ref="N34">_xlfn.IFS(AND(AC34&gt;=T3,AC34&lt;=U3),S3,AND(AC34&gt;=T4,AC34&lt;=U4),S4,AND(AC34&gt;=T5,AC34&lt;=U5),S5,AND(AC34&gt;=T6,AC34&lt;=U6),S6,AND(AC34&gt;=T7,AC34&lt;=U7),S7)</f>
        <v>N.v.t.</v>
      </c>
      <c r="O34" s="19" t="str" cm="1">
        <f t="array" ref="O34">_xlfn.IFS(AND(AD34&gt;=T3,AD34&lt;=U3),S3,AND(AD34&gt;=T4,AD34&lt;=U4),S4,AND(AD34&gt;=T5,AD34&lt;=U5),S5,AND(AD34&gt;=T6,AD34&lt;=U6),S6,AND(AD34&gt;=T7,AD34&lt;=U7),S7)</f>
        <v>N.v.t.</v>
      </c>
      <c r="P34" s="19" t="str" cm="1">
        <f t="array" ref="P34">_xlfn.IFS(AND(AE34&gt;=T3,AE34&lt;=U3),S3,AND(AE34&gt;=T4,AE34&lt;=U4),S4,AND(AE34&gt;=T5,AE34&lt;=U5),S5,AND(AE34&gt;=T6,AE34&lt;=U6),S6,AND(AE34&gt;=T7,AE34&lt;=U7),S7)</f>
        <v>N.v.t.</v>
      </c>
      <c r="S34" s="18">
        <f>Deelnemer1!E34</f>
        <v>0</v>
      </c>
      <c r="T34" s="18">
        <f>Deelnemer2!E34</f>
        <v>0</v>
      </c>
      <c r="U34" s="18">
        <f>Deelnemer3!E34</f>
        <v>0</v>
      </c>
      <c r="V34" s="18">
        <f>Deelnemer4!E34</f>
        <v>0</v>
      </c>
      <c r="W34" s="18">
        <f>Deelnemer5!E34</f>
        <v>0</v>
      </c>
      <c r="X34" s="18">
        <f>Deelnemer6!E34</f>
        <v>0</v>
      </c>
      <c r="Y34" s="18">
        <f>Deelnemer7!E34</f>
        <v>0</v>
      </c>
      <c r="Z34" s="18">
        <f>Deelnemer8!E34</f>
        <v>0</v>
      </c>
      <c r="AA34" s="18">
        <f>Deelnemer9!E34</f>
        <v>0</v>
      </c>
      <c r="AB34" s="18">
        <f>Deelnemer10!E34</f>
        <v>0</v>
      </c>
      <c r="AC34" s="20">
        <f t="shared" si="6"/>
        <v>0</v>
      </c>
      <c r="AD34" s="17">
        <f t="shared" si="7"/>
        <v>0</v>
      </c>
      <c r="AE34" s="20">
        <f t="shared" si="8"/>
        <v>0</v>
      </c>
    </row>
    <row r="35" spans="1:31" x14ac:dyDescent="0.25">
      <c r="A35" s="9" t="s">
        <v>22</v>
      </c>
      <c r="B35" s="8" t="s">
        <v>117</v>
      </c>
      <c r="C35" s="18">
        <f>Deelnemer1!C35</f>
        <v>0</v>
      </c>
      <c r="D35" s="17">
        <f>Deelnemer2!C35</f>
        <v>0</v>
      </c>
      <c r="E35" s="18">
        <f>Deelnemer3!C35</f>
        <v>0</v>
      </c>
      <c r="F35" s="17">
        <f>Deelnemer4!C35</f>
        <v>0</v>
      </c>
      <c r="G35" s="17">
        <f>Deelnemer5!C35</f>
        <v>0</v>
      </c>
      <c r="H35" s="17">
        <f>Deelnemer6!C35</f>
        <v>0</v>
      </c>
      <c r="I35" s="17">
        <f>Deelnemer7!C35</f>
        <v>0</v>
      </c>
      <c r="J35" s="17">
        <f>Deelnemer8!C35</f>
        <v>0</v>
      </c>
      <c r="K35" s="17">
        <f>Deelnemer9!C35</f>
        <v>0</v>
      </c>
      <c r="L35" s="17">
        <f>Deelnemer10!C35</f>
        <v>0</v>
      </c>
      <c r="N35" s="19" t="str" cm="1">
        <f t="array" ref="N35">_xlfn.IFS(AND(AC35&gt;=T3,AC35&lt;=U3),S3,AND(AC35&gt;=T4,AC35&lt;=U4),S4,AND(AC35&gt;=T5,AC35&lt;=U5),S5,AND(AC35&gt;=T6,AC35&lt;=U6),S6,AND(AC35&gt;=T7,AC35&lt;=U7),S7)</f>
        <v>N.v.t.</v>
      </c>
      <c r="O35" s="19" t="str" cm="1">
        <f t="array" ref="O35">_xlfn.IFS(AND(AD35&gt;=T3,AD35&lt;=U3),S3,AND(AD35&gt;=T4,AD35&lt;=U4),S4,AND(AD35&gt;=T5,AD35&lt;=U5),S5,AND(AD35&gt;=T6,AD35&lt;=U6),S6,AND(AD35&gt;=T7,AD35&lt;=U7),S7)</f>
        <v>N.v.t.</v>
      </c>
      <c r="P35" s="19" t="str" cm="1">
        <f t="array" ref="P35">_xlfn.IFS(AND(AE35&gt;=T3,AE35&lt;=U3),S3,AND(AE35&gt;=T4,AE35&lt;=U4),S4,AND(AE35&gt;=T5,AE35&lt;=U5),S5,AND(AE35&gt;=T6,AE35&lt;=U6),S6,AND(AE35&gt;=T7,AE35&lt;=U7),S7)</f>
        <v>N.v.t.</v>
      </c>
      <c r="S35" s="18">
        <f>Deelnemer1!E35</f>
        <v>0</v>
      </c>
      <c r="T35" s="18">
        <f>Deelnemer2!E35</f>
        <v>0</v>
      </c>
      <c r="U35" s="18">
        <f>Deelnemer3!E35</f>
        <v>0</v>
      </c>
      <c r="V35" s="18">
        <f>Deelnemer4!E35</f>
        <v>0</v>
      </c>
      <c r="W35" s="18">
        <f>Deelnemer5!E35</f>
        <v>0</v>
      </c>
      <c r="X35" s="18">
        <f>Deelnemer6!E35</f>
        <v>0</v>
      </c>
      <c r="Y35" s="18">
        <f>Deelnemer7!E35</f>
        <v>0</v>
      </c>
      <c r="Z35" s="18">
        <f>Deelnemer8!E35</f>
        <v>0</v>
      </c>
      <c r="AA35" s="18">
        <f>Deelnemer9!E35</f>
        <v>0</v>
      </c>
      <c r="AB35" s="18">
        <f>Deelnemer10!E35</f>
        <v>0</v>
      </c>
      <c r="AC35" s="20">
        <f t="shared" si="6"/>
        <v>0</v>
      </c>
      <c r="AD35" s="17">
        <f t="shared" si="7"/>
        <v>0</v>
      </c>
      <c r="AE35" s="20">
        <f t="shared" si="8"/>
        <v>0</v>
      </c>
    </row>
    <row r="36" spans="1:31" ht="30" x14ac:dyDescent="0.25">
      <c r="A36" s="9" t="s">
        <v>23</v>
      </c>
      <c r="B36" s="8" t="s">
        <v>118</v>
      </c>
      <c r="C36" s="18">
        <f>Deelnemer1!C36</f>
        <v>0</v>
      </c>
      <c r="D36" s="17">
        <f>Deelnemer2!C36</f>
        <v>0</v>
      </c>
      <c r="E36" s="18">
        <f>Deelnemer3!C36</f>
        <v>0</v>
      </c>
      <c r="F36" s="17">
        <f>Deelnemer4!C36</f>
        <v>0</v>
      </c>
      <c r="G36" s="17">
        <f>Deelnemer5!C36</f>
        <v>0</v>
      </c>
      <c r="H36" s="17">
        <f>Deelnemer6!C36</f>
        <v>0</v>
      </c>
      <c r="I36" s="17">
        <f>Deelnemer7!C36</f>
        <v>0</v>
      </c>
      <c r="J36" s="17">
        <f>Deelnemer8!C36</f>
        <v>0</v>
      </c>
      <c r="K36" s="17">
        <f>Deelnemer9!C36</f>
        <v>0</v>
      </c>
      <c r="L36" s="17">
        <f>Deelnemer10!C36</f>
        <v>0</v>
      </c>
      <c r="N36" s="19" t="str" cm="1">
        <f t="array" ref="N36">_xlfn.IFS(AND(AC36&gt;=T3,AC36&lt;=U3),S3,AND(AC36&gt;=T4,AC36&lt;=U4),S4,AND(AC36&gt;=T5,AC36&lt;=U5),S5,AND(AC36&gt;=T6,AC36&lt;=U6),S6,AND(AC36&gt;=T7,AC36&lt;=U7),S7)</f>
        <v>N.v.t.</v>
      </c>
      <c r="O36" s="19" t="str" cm="1">
        <f t="array" ref="O36">_xlfn.IFS(AND(AD36&gt;=T3,AD36&lt;=U3),S3,AND(AD36&gt;=T4,AD36&lt;=U4),S4,AND(AD36&gt;=T5,AD36&lt;=U5),S5,AND(AD36&gt;=T6,AD36&lt;=U6),S6,AND(AD36&gt;=T7,AD36&lt;=U7),S7)</f>
        <v>N.v.t.</v>
      </c>
      <c r="P36" s="19" t="str" cm="1">
        <f t="array" ref="P36">_xlfn.IFS(AND(AE36&gt;=T3,AE36&lt;=U3),S3,AND(AE36&gt;=T4,AE36&lt;=U4),S4,AND(AE36&gt;=T5,AE36&lt;=U5),S5,AND(AE36&gt;=T6,AE36&lt;=U6),S6,AND(AE36&gt;=T7,AE36&lt;=U7),S7)</f>
        <v>N.v.t.</v>
      </c>
      <c r="S36" s="18">
        <f>Deelnemer1!E36</f>
        <v>0</v>
      </c>
      <c r="T36" s="18">
        <f>Deelnemer2!E36</f>
        <v>0</v>
      </c>
      <c r="U36" s="18">
        <f>Deelnemer3!E36</f>
        <v>0</v>
      </c>
      <c r="V36" s="18">
        <f>Deelnemer4!E36</f>
        <v>0</v>
      </c>
      <c r="W36" s="18">
        <f>Deelnemer5!E36</f>
        <v>0</v>
      </c>
      <c r="X36" s="18">
        <f>Deelnemer6!E36</f>
        <v>0</v>
      </c>
      <c r="Y36" s="18">
        <f>Deelnemer7!E36</f>
        <v>0</v>
      </c>
      <c r="Z36" s="18">
        <f>Deelnemer8!E36</f>
        <v>0</v>
      </c>
      <c r="AA36" s="18">
        <f>Deelnemer9!E36</f>
        <v>0</v>
      </c>
      <c r="AB36" s="18">
        <f>Deelnemer10!E36</f>
        <v>0</v>
      </c>
      <c r="AC36" s="20">
        <f t="shared" si="6"/>
        <v>0</v>
      </c>
      <c r="AD36" s="17">
        <f t="shared" si="7"/>
        <v>0</v>
      </c>
      <c r="AE36" s="20">
        <f t="shared" si="8"/>
        <v>0</v>
      </c>
    </row>
    <row r="37" spans="1:31" ht="30" x14ac:dyDescent="0.25">
      <c r="A37" s="9" t="s">
        <v>24</v>
      </c>
      <c r="B37" s="8" t="s">
        <v>119</v>
      </c>
      <c r="C37" s="18">
        <f>Deelnemer1!C37</f>
        <v>0</v>
      </c>
      <c r="D37" s="17">
        <f>Deelnemer2!C37</f>
        <v>0</v>
      </c>
      <c r="E37" s="18">
        <f>Deelnemer3!C37</f>
        <v>0</v>
      </c>
      <c r="F37" s="17">
        <f>Deelnemer4!C37</f>
        <v>0</v>
      </c>
      <c r="G37" s="17">
        <f>Deelnemer5!C37</f>
        <v>0</v>
      </c>
      <c r="H37" s="17">
        <f>Deelnemer6!C37</f>
        <v>0</v>
      </c>
      <c r="I37" s="17">
        <f>Deelnemer7!C37</f>
        <v>0</v>
      </c>
      <c r="J37" s="17">
        <f>Deelnemer8!C37</f>
        <v>0</v>
      </c>
      <c r="K37" s="17">
        <f>Deelnemer9!C37</f>
        <v>0</v>
      </c>
      <c r="L37" s="17">
        <f>Deelnemer10!C37</f>
        <v>0</v>
      </c>
      <c r="N37" s="19" t="str" cm="1">
        <f t="array" ref="N37">_xlfn.IFS(AND(AC37&gt;=T3,AC37&lt;=U3),S3,AND(AC37&gt;=T4,AC37&lt;=U4),S4,AND(AC37&gt;=T5,AC37&lt;=U5),S5,AND(AC37&gt;=T6,AC37&lt;=U6),S6,AND(AC37&gt;=T7,AC37&lt;=U7),S7)</f>
        <v>N.v.t.</v>
      </c>
      <c r="O37" s="19" t="str" cm="1">
        <f t="array" ref="O37">_xlfn.IFS(AND(AD37&gt;=T3,AD37&lt;=U3),S3,AND(AD37&gt;=T4,AD37&lt;=U4),S4,AND(AD37&gt;=T5,AD37&lt;=U5),S5,AND(AD37&gt;=T6,AD37&lt;=U6),S6,AND(AD37&gt;=T7,AD37&lt;=U7),S7)</f>
        <v>N.v.t.</v>
      </c>
      <c r="P37" s="19" t="str" cm="1">
        <f t="array" ref="P37">_xlfn.IFS(AND(AE37&gt;=T3,AE37&lt;=U3),S3,AND(AE37&gt;=T4,AE37&lt;=U4),S4,AND(AE37&gt;=T5,AE37&lt;=U5),S5,AND(AE37&gt;=T6,AE37&lt;=U6),S6,AND(AE37&gt;=T7,AE37&lt;=U7),S7)</f>
        <v>N.v.t.</v>
      </c>
      <c r="S37" s="18">
        <f>Deelnemer1!E37</f>
        <v>0</v>
      </c>
      <c r="T37" s="18">
        <f>Deelnemer2!E37</f>
        <v>0</v>
      </c>
      <c r="U37" s="18">
        <f>Deelnemer3!E37</f>
        <v>0</v>
      </c>
      <c r="V37" s="18">
        <f>Deelnemer4!E37</f>
        <v>0</v>
      </c>
      <c r="W37" s="18">
        <f>Deelnemer5!E37</f>
        <v>0</v>
      </c>
      <c r="X37" s="18">
        <f>Deelnemer6!E37</f>
        <v>0</v>
      </c>
      <c r="Y37" s="18">
        <f>Deelnemer7!E37</f>
        <v>0</v>
      </c>
      <c r="Z37" s="18">
        <f>Deelnemer8!E37</f>
        <v>0</v>
      </c>
      <c r="AA37" s="18">
        <f>Deelnemer9!E37</f>
        <v>0</v>
      </c>
      <c r="AB37" s="18">
        <f>Deelnemer10!E37</f>
        <v>0</v>
      </c>
      <c r="AC37" s="20">
        <f t="shared" si="6"/>
        <v>0</v>
      </c>
      <c r="AD37" s="17">
        <f t="shared" si="7"/>
        <v>0</v>
      </c>
      <c r="AE37" s="20">
        <f t="shared" si="8"/>
        <v>0</v>
      </c>
    </row>
    <row r="38" spans="1:31" ht="30" x14ac:dyDescent="0.25">
      <c r="A38" s="9" t="s">
        <v>25</v>
      </c>
      <c r="B38" s="8" t="s">
        <v>121</v>
      </c>
      <c r="C38" s="18">
        <f>Deelnemer1!C38</f>
        <v>0</v>
      </c>
      <c r="D38" s="17">
        <f>Deelnemer2!C38</f>
        <v>0</v>
      </c>
      <c r="E38" s="18">
        <f>Deelnemer3!C38</f>
        <v>0</v>
      </c>
      <c r="F38" s="17">
        <f>Deelnemer4!C38</f>
        <v>0</v>
      </c>
      <c r="G38" s="17">
        <f>Deelnemer5!C38</f>
        <v>0</v>
      </c>
      <c r="H38" s="17">
        <f>Deelnemer6!C38</f>
        <v>0</v>
      </c>
      <c r="I38" s="17">
        <f>Deelnemer7!C38</f>
        <v>0</v>
      </c>
      <c r="J38" s="17">
        <f>Deelnemer8!C38</f>
        <v>0</v>
      </c>
      <c r="K38" s="17">
        <f>Deelnemer9!C38</f>
        <v>0</v>
      </c>
      <c r="L38" s="17">
        <f>Deelnemer10!C38</f>
        <v>0</v>
      </c>
      <c r="N38" s="19" t="str" cm="1">
        <f t="array" ref="N38">_xlfn.IFS(AND(AC38&gt;=T3,AC38&lt;=U3),S3,AND(AC38&gt;=T4,AC38&lt;=U4),S4,AND(AC38&gt;=T5,AC38&lt;=U5),S5,AND(AC38&gt;=T6,AC38&lt;=U6),S6,AND(AC38&gt;=T7,AC38&lt;=U7),S7)</f>
        <v>N.v.t.</v>
      </c>
      <c r="O38" s="19" t="str" cm="1">
        <f t="array" ref="O38">_xlfn.IFS(AND(AD38&gt;=T3,AD38&lt;=U3),S3,AND(AD38&gt;=T4,AD38&lt;=U4),S4,AND(AD38&gt;=T5,AD38&lt;=U5),S5,AND(AD38&gt;=T6,AD38&lt;=U6),S6,AND(AD38&gt;=T7,AD38&lt;=U7),S7)</f>
        <v>N.v.t.</v>
      </c>
      <c r="P38" s="19" t="str" cm="1">
        <f t="array" ref="P38">_xlfn.IFS(AND(AE38&gt;=T3,AE38&lt;=U3),S3,AND(AE38&gt;=T4,AE38&lt;=U4),S4,AND(AE38&gt;=T5,AE38&lt;=U5),S5,AND(AE38&gt;=T6,AE38&lt;=U6),S6,AND(AE38&gt;=T7,AE38&lt;=U7),S7)</f>
        <v>N.v.t.</v>
      </c>
      <c r="S38" s="18">
        <f>Deelnemer1!E38</f>
        <v>0</v>
      </c>
      <c r="T38" s="18">
        <f>Deelnemer2!E38</f>
        <v>0</v>
      </c>
      <c r="U38" s="18">
        <f>Deelnemer3!E38</f>
        <v>0</v>
      </c>
      <c r="V38" s="18">
        <f>Deelnemer4!E38</f>
        <v>0</v>
      </c>
      <c r="W38" s="18">
        <f>Deelnemer5!E38</f>
        <v>0</v>
      </c>
      <c r="X38" s="18">
        <f>Deelnemer6!E38</f>
        <v>0</v>
      </c>
      <c r="Y38" s="18">
        <f>Deelnemer7!E38</f>
        <v>0</v>
      </c>
      <c r="Z38" s="18">
        <f>Deelnemer8!E38</f>
        <v>0</v>
      </c>
      <c r="AA38" s="18">
        <f>Deelnemer9!E38</f>
        <v>0</v>
      </c>
      <c r="AB38" s="18">
        <f>Deelnemer10!E38</f>
        <v>0</v>
      </c>
      <c r="AC38" s="20">
        <f t="shared" si="6"/>
        <v>0</v>
      </c>
      <c r="AD38" s="17">
        <f t="shared" si="7"/>
        <v>0</v>
      </c>
      <c r="AE38" s="20">
        <f t="shared" si="8"/>
        <v>0</v>
      </c>
    </row>
    <row r="39" spans="1:31" ht="30" x14ac:dyDescent="0.25">
      <c r="A39" s="9" t="s">
        <v>26</v>
      </c>
      <c r="B39" s="8" t="s">
        <v>122</v>
      </c>
      <c r="C39" s="18">
        <f>Deelnemer1!C39</f>
        <v>0</v>
      </c>
      <c r="D39" s="17">
        <f>Deelnemer2!C39</f>
        <v>0</v>
      </c>
      <c r="E39" s="18">
        <f>Deelnemer3!C39</f>
        <v>0</v>
      </c>
      <c r="F39" s="17">
        <f>Deelnemer4!C39</f>
        <v>0</v>
      </c>
      <c r="G39" s="17">
        <f>Deelnemer5!C39</f>
        <v>0</v>
      </c>
      <c r="H39" s="17">
        <f>Deelnemer6!C39</f>
        <v>0</v>
      </c>
      <c r="I39" s="17">
        <f>Deelnemer7!C39</f>
        <v>0</v>
      </c>
      <c r="J39" s="17">
        <f>Deelnemer8!C39</f>
        <v>0</v>
      </c>
      <c r="K39" s="17">
        <f>Deelnemer9!C39</f>
        <v>0</v>
      </c>
      <c r="L39" s="17">
        <f>Deelnemer10!C39</f>
        <v>0</v>
      </c>
      <c r="N39" s="19" t="str" cm="1">
        <f t="array" ref="N39">_xlfn.IFS(AND(AC39&gt;=T3,AC39&lt;=U3),S3,AND(AC39&gt;=T4,AC39&lt;=U4),S4,AND(AC39&gt;=T5,AC39&lt;=U5),S5,AND(AC39&gt;=T6,AC39&lt;=U6),S6,AND(AC39&gt;=T7,AC39&lt;=U7),S7)</f>
        <v>N.v.t.</v>
      </c>
      <c r="O39" s="19" t="str" cm="1">
        <f t="array" ref="O39">_xlfn.IFS(AND(AD39&gt;=T3,AD39&lt;=U3),S3,AND(AD39&gt;=T4,AD39&lt;=U4),S4,AND(AD39&gt;=T5,AD39&lt;=U5),S5,AND(AD39&gt;=T6,AD39&lt;=U6),S6,AND(AD39&gt;=T7,AD39&lt;=U7),S7)</f>
        <v>N.v.t.</v>
      </c>
      <c r="P39" s="19" t="str" cm="1">
        <f t="array" ref="P39">_xlfn.IFS(AND(AE39&gt;=T3,AE39&lt;=U3),S3,AND(AE39&gt;=T4,AE39&lt;=U4),S4,AND(AE39&gt;=T5,AE39&lt;=U5),S5,AND(AE39&gt;=T6,AE39&lt;=U6),S6,AND(AE39&gt;=T7,AE39&lt;=U7),S7)</f>
        <v>N.v.t.</v>
      </c>
      <c r="S39" s="18">
        <f>Deelnemer1!E39</f>
        <v>0</v>
      </c>
      <c r="T39" s="18">
        <f>Deelnemer2!E39</f>
        <v>0</v>
      </c>
      <c r="U39" s="18">
        <f>Deelnemer3!E39</f>
        <v>0</v>
      </c>
      <c r="V39" s="18">
        <f>Deelnemer4!E39</f>
        <v>0</v>
      </c>
      <c r="W39" s="18">
        <f>Deelnemer5!E39</f>
        <v>0</v>
      </c>
      <c r="X39" s="18">
        <f>Deelnemer6!E39</f>
        <v>0</v>
      </c>
      <c r="Y39" s="18">
        <f>Deelnemer7!E39</f>
        <v>0</v>
      </c>
      <c r="Z39" s="18">
        <f>Deelnemer8!E39</f>
        <v>0</v>
      </c>
      <c r="AA39" s="18">
        <f>Deelnemer9!E39</f>
        <v>0</v>
      </c>
      <c r="AB39" s="18">
        <f>Deelnemer10!E39</f>
        <v>0</v>
      </c>
      <c r="AC39" s="20">
        <f t="shared" si="6"/>
        <v>0</v>
      </c>
      <c r="AD39" s="17">
        <f t="shared" si="7"/>
        <v>0</v>
      </c>
      <c r="AE39" s="20">
        <f t="shared" si="8"/>
        <v>0</v>
      </c>
    </row>
    <row r="40" spans="1:31" ht="30" x14ac:dyDescent="0.25">
      <c r="A40" s="9" t="s">
        <v>27</v>
      </c>
      <c r="B40" s="8" t="s">
        <v>123</v>
      </c>
      <c r="C40" s="18">
        <f>Deelnemer1!C40</f>
        <v>0</v>
      </c>
      <c r="D40" s="17">
        <f>Deelnemer2!C40</f>
        <v>0</v>
      </c>
      <c r="E40" s="18">
        <f>Deelnemer3!C40</f>
        <v>0</v>
      </c>
      <c r="F40" s="17">
        <f>Deelnemer4!C40</f>
        <v>0</v>
      </c>
      <c r="G40" s="17">
        <f>Deelnemer5!C40</f>
        <v>0</v>
      </c>
      <c r="H40" s="17">
        <f>Deelnemer6!C40</f>
        <v>0</v>
      </c>
      <c r="I40" s="17">
        <f>Deelnemer7!C40</f>
        <v>0</v>
      </c>
      <c r="J40" s="17">
        <f>Deelnemer8!C40</f>
        <v>0</v>
      </c>
      <c r="K40" s="17">
        <f>Deelnemer9!C40</f>
        <v>0</v>
      </c>
      <c r="L40" s="17">
        <f>Deelnemer10!C40</f>
        <v>0</v>
      </c>
      <c r="N40" s="19" t="str" cm="1">
        <f t="array" ref="N40">_xlfn.IFS(AND(AC40&gt;=T3,AC40&lt;=U3),S3,AND(AC40&gt;=T4,AC40&lt;=U4),S4,AND(AC40&gt;=T5,AC40&lt;=U5),S5,AND(AC40&gt;=T6,AC40&lt;=U6),S6,AND(AC40&gt;=T7,AC40&lt;=U7),S7)</f>
        <v>N.v.t.</v>
      </c>
      <c r="O40" s="19" t="str" cm="1">
        <f t="array" ref="O40">_xlfn.IFS(AND(AD40&gt;=T3,AD40&lt;=U3),S3,AND(AD40&gt;=T4,AD40&lt;=U4),S4,AND(AD40&gt;=T5,AD40&lt;=U5),S5,AND(AD40&gt;=T6,AD40&lt;=U6),S6,AND(AD40&gt;=T7,AD40&lt;=U7),S7)</f>
        <v>N.v.t.</v>
      </c>
      <c r="P40" s="19" t="str" cm="1">
        <f t="array" ref="P40">_xlfn.IFS(AND(AE40&gt;=T3,AE40&lt;=U3),S3,AND(AE40&gt;=T4,AE40&lt;=U4),S4,AND(AE40&gt;=T5,AE40&lt;=U5),S5,AND(AE40&gt;=T6,AE40&lt;=U6),S6,AND(AE40&gt;=T7,AE40&lt;=U7),S7)</f>
        <v>N.v.t.</v>
      </c>
      <c r="S40" s="18">
        <f>Deelnemer1!E40</f>
        <v>0</v>
      </c>
      <c r="T40" s="18">
        <f>Deelnemer2!E40</f>
        <v>0</v>
      </c>
      <c r="U40" s="18">
        <f>Deelnemer3!E40</f>
        <v>0</v>
      </c>
      <c r="V40" s="18">
        <f>Deelnemer4!E40</f>
        <v>0</v>
      </c>
      <c r="W40" s="18">
        <f>Deelnemer5!E40</f>
        <v>0</v>
      </c>
      <c r="X40" s="18">
        <f>Deelnemer6!E40</f>
        <v>0</v>
      </c>
      <c r="Y40" s="18">
        <f>Deelnemer7!E40</f>
        <v>0</v>
      </c>
      <c r="Z40" s="18">
        <f>Deelnemer8!E40</f>
        <v>0</v>
      </c>
      <c r="AA40" s="18">
        <f>Deelnemer9!E40</f>
        <v>0</v>
      </c>
      <c r="AB40" s="18">
        <f>Deelnemer10!E40</f>
        <v>0</v>
      </c>
      <c r="AC40" s="20">
        <f t="shared" si="6"/>
        <v>0</v>
      </c>
      <c r="AD40" s="17">
        <f t="shared" si="7"/>
        <v>0</v>
      </c>
      <c r="AE40" s="20">
        <f t="shared" si="8"/>
        <v>0</v>
      </c>
    </row>
    <row r="41" spans="1:31" ht="45" x14ac:dyDescent="0.25">
      <c r="A41" s="9" t="s">
        <v>28</v>
      </c>
      <c r="B41" s="8" t="s">
        <v>124</v>
      </c>
      <c r="C41" s="18">
        <f>Deelnemer1!C41</f>
        <v>0</v>
      </c>
      <c r="D41" s="17">
        <f>Deelnemer2!C41</f>
        <v>0</v>
      </c>
      <c r="E41" s="18">
        <f>Deelnemer3!C41</f>
        <v>0</v>
      </c>
      <c r="F41" s="17">
        <f>Deelnemer4!C41</f>
        <v>0</v>
      </c>
      <c r="G41" s="17">
        <f>Deelnemer5!C41</f>
        <v>0</v>
      </c>
      <c r="H41" s="17">
        <f>Deelnemer6!C41</f>
        <v>0</v>
      </c>
      <c r="I41" s="17">
        <f>Deelnemer7!C41</f>
        <v>0</v>
      </c>
      <c r="J41" s="17">
        <f>Deelnemer8!C41</f>
        <v>0</v>
      </c>
      <c r="K41" s="17">
        <f>Deelnemer9!C41</f>
        <v>0</v>
      </c>
      <c r="L41" s="17">
        <f>Deelnemer10!C41</f>
        <v>0</v>
      </c>
      <c r="N41" s="19" t="str" cm="1">
        <f t="array" ref="N41">_xlfn.IFS(AND(AC41&gt;=T3,AC41&lt;=U3),S3,AND(AC41&gt;=T4,AC41&lt;=U4),S4,AND(AC41&gt;=T5,AC41&lt;=U5),S5,AND(AC41&gt;=T6,AC41&lt;=U6),S6,AND(AC41&gt;=T7,AC41&lt;=U7),S7)</f>
        <v>N.v.t.</v>
      </c>
      <c r="O41" s="19" t="str" cm="1">
        <f t="array" ref="O41">_xlfn.IFS(AND(AD41&gt;=T3,AD41&lt;=U3),S3,AND(AD41&gt;=T4,AD41&lt;=U4),S4,AND(AD41&gt;=T5,AD41&lt;=U5),S5,AND(AD41&gt;=T6,AD41&lt;=U6),S6,AND(AD41&gt;=T7,AD41&lt;=U7),S7)</f>
        <v>N.v.t.</v>
      </c>
      <c r="P41" s="19" t="str" cm="1">
        <f t="array" ref="P41">_xlfn.IFS(AND(AE41&gt;=T3,AE41&lt;=U3),S3,AND(AE41&gt;=T4,AE41&lt;=U4),S4,AND(AE41&gt;=T5,AE41&lt;=U5),S5,AND(AE41&gt;=T6,AE41&lt;=U6),S6,AND(AE41&gt;=T7,AE41&lt;=U7),S7)</f>
        <v>N.v.t.</v>
      </c>
      <c r="S41" s="18">
        <f>Deelnemer1!E41</f>
        <v>0</v>
      </c>
      <c r="T41" s="18">
        <f>Deelnemer2!E41</f>
        <v>0</v>
      </c>
      <c r="U41" s="18">
        <f>Deelnemer3!E41</f>
        <v>0</v>
      </c>
      <c r="V41" s="18">
        <f>Deelnemer4!E41</f>
        <v>0</v>
      </c>
      <c r="W41" s="18">
        <f>Deelnemer5!E41</f>
        <v>0</v>
      </c>
      <c r="X41" s="18">
        <f>Deelnemer6!E41</f>
        <v>0</v>
      </c>
      <c r="Y41" s="18">
        <f>Deelnemer7!E41</f>
        <v>0</v>
      </c>
      <c r="Z41" s="18">
        <f>Deelnemer8!E41</f>
        <v>0</v>
      </c>
      <c r="AA41" s="18">
        <f>Deelnemer9!E41</f>
        <v>0</v>
      </c>
      <c r="AB41" s="18">
        <f>Deelnemer10!E41</f>
        <v>0</v>
      </c>
      <c r="AC41" s="20">
        <f t="shared" si="6"/>
        <v>0</v>
      </c>
      <c r="AD41" s="17">
        <f t="shared" si="7"/>
        <v>0</v>
      </c>
      <c r="AE41" s="20">
        <f t="shared" si="8"/>
        <v>0</v>
      </c>
    </row>
    <row r="42" spans="1:31" ht="30" x14ac:dyDescent="0.25">
      <c r="A42" s="9" t="s">
        <v>29</v>
      </c>
      <c r="B42" s="8" t="s">
        <v>125</v>
      </c>
      <c r="C42" s="18">
        <f>Deelnemer1!C42</f>
        <v>0</v>
      </c>
      <c r="D42" s="17">
        <f>Deelnemer2!C42</f>
        <v>0</v>
      </c>
      <c r="E42" s="18">
        <f>Deelnemer3!C42</f>
        <v>0</v>
      </c>
      <c r="F42" s="17">
        <f>Deelnemer4!C42</f>
        <v>0</v>
      </c>
      <c r="G42" s="17">
        <f>Deelnemer5!C42</f>
        <v>0</v>
      </c>
      <c r="H42" s="17">
        <f>Deelnemer6!C42</f>
        <v>0</v>
      </c>
      <c r="I42" s="17">
        <f>Deelnemer7!C42</f>
        <v>0</v>
      </c>
      <c r="J42" s="17">
        <f>Deelnemer8!C42</f>
        <v>0</v>
      </c>
      <c r="K42" s="17">
        <f>Deelnemer9!C42</f>
        <v>0</v>
      </c>
      <c r="L42" s="17">
        <f>Deelnemer10!C42</f>
        <v>0</v>
      </c>
      <c r="N42" s="19" t="str" cm="1">
        <f t="array" ref="N42">_xlfn.IFS(AND(AC42&gt;=T3,AC42&lt;=U3),S3,AND(AC42&gt;=T4,AC42&lt;=U4),S4,AND(AC42&gt;=T5,AC42&lt;=U5),S5,AND(AC42&gt;=T6,AC42&lt;=U6),S6,AND(AC42&gt;=T7,AC42&lt;=U7),S7)</f>
        <v>N.v.t.</v>
      </c>
      <c r="O42" s="19" t="str" cm="1">
        <f t="array" ref="O42">_xlfn.IFS(AND(AD42&gt;=T3,AD42&lt;=U3),S3,AND(AD42&gt;=T4,AD42&lt;=U4),S4,AND(AD42&gt;=T5,AD42&lt;=U5),S5,AND(AD42&gt;=T6,AD42&lt;=U6),S6,AND(AD42&gt;=T7,AD42&lt;=U7),S7)</f>
        <v>N.v.t.</v>
      </c>
      <c r="P42" s="19" t="str" cm="1">
        <f t="array" ref="P42">_xlfn.IFS(AND(AE42&gt;=T3,AE42&lt;=U3),S3,AND(AE42&gt;=T4,AE42&lt;=U4),S4,AND(AE42&gt;=T5,AE42&lt;=U5),S5,AND(AE42&gt;=T6,AE42&lt;=U6),S6,AND(AE42&gt;=T7,AE42&lt;=U7),S7)</f>
        <v>N.v.t.</v>
      </c>
      <c r="S42" s="18">
        <f>Deelnemer1!E42</f>
        <v>0</v>
      </c>
      <c r="T42" s="18">
        <f>Deelnemer2!E42</f>
        <v>0</v>
      </c>
      <c r="U42" s="18">
        <f>Deelnemer3!E42</f>
        <v>0</v>
      </c>
      <c r="V42" s="18">
        <f>Deelnemer4!E42</f>
        <v>0</v>
      </c>
      <c r="W42" s="18">
        <f>Deelnemer5!E42</f>
        <v>0</v>
      </c>
      <c r="X42" s="18">
        <f>Deelnemer6!E42</f>
        <v>0</v>
      </c>
      <c r="Y42" s="18">
        <f>Deelnemer7!E42</f>
        <v>0</v>
      </c>
      <c r="Z42" s="18">
        <f>Deelnemer8!E42</f>
        <v>0</v>
      </c>
      <c r="AA42" s="18">
        <f>Deelnemer9!E42</f>
        <v>0</v>
      </c>
      <c r="AB42" s="18">
        <f>Deelnemer10!E42</f>
        <v>0</v>
      </c>
      <c r="AC42" s="20">
        <f t="shared" si="6"/>
        <v>0</v>
      </c>
      <c r="AD42" s="17">
        <f t="shared" si="7"/>
        <v>0</v>
      </c>
      <c r="AE42" s="20">
        <f t="shared" si="8"/>
        <v>0</v>
      </c>
    </row>
    <row r="43" spans="1:31" ht="30" x14ac:dyDescent="0.25">
      <c r="A43" s="9" t="s">
        <v>30</v>
      </c>
      <c r="B43" s="8" t="s">
        <v>165</v>
      </c>
      <c r="C43" s="18">
        <f>Deelnemer1!C43</f>
        <v>0</v>
      </c>
      <c r="D43" s="17">
        <f>Deelnemer2!C43</f>
        <v>0</v>
      </c>
      <c r="E43" s="18">
        <f>Deelnemer3!C43</f>
        <v>0</v>
      </c>
      <c r="F43" s="17">
        <f>Deelnemer4!C43</f>
        <v>0</v>
      </c>
      <c r="G43" s="17">
        <f>Deelnemer5!C43</f>
        <v>0</v>
      </c>
      <c r="H43" s="17">
        <f>Deelnemer6!C43</f>
        <v>0</v>
      </c>
      <c r="I43" s="17">
        <f>Deelnemer7!C43</f>
        <v>0</v>
      </c>
      <c r="J43" s="17">
        <f>Deelnemer8!C43</f>
        <v>0</v>
      </c>
      <c r="K43" s="17">
        <f>Deelnemer9!C43</f>
        <v>0</v>
      </c>
      <c r="L43" s="17">
        <f>Deelnemer10!C43</f>
        <v>0</v>
      </c>
      <c r="N43" s="19" t="str" cm="1">
        <f t="array" ref="N43">_xlfn.IFS(AND(AC43&gt;=T3,AC43&lt;=U3),S3,AND(AC43&gt;=T4,AC43&lt;=U4),S4,AND(AC43&gt;=T5,AC43&lt;=U5),S5,AND(AC43&gt;=T6,AC43&lt;=U6),S6,AND(AC43&gt;=T7,AC43&lt;=U7),S7)</f>
        <v>N.v.t.</v>
      </c>
      <c r="O43" s="19" t="str" cm="1">
        <f t="array" ref="O43">_xlfn.IFS(AND(AD43&gt;=T3,AD43&lt;=U3),S3,AND(AD43&gt;=T4,AD43&lt;=U4),S4,AND(AD43&gt;=T5,AD43&lt;=U5),S5,AND(AD43&gt;=T6,AD43&lt;=U6),S6,AND(AD43&gt;=T7,AD43&lt;=U7),S7)</f>
        <v>N.v.t.</v>
      </c>
      <c r="P43" s="19" t="str" cm="1">
        <f t="array" ref="P43">_xlfn.IFS(AND(AE43&gt;=T3,AE43&lt;=U3),S3,AND(AE43&gt;=T4,AE43&lt;=U4),S4,AND(AE43&gt;=T5,AE43&lt;=U5),S5,AND(AE43&gt;=T6,AE43&lt;=U6),S6,AND(AE43&gt;=T7,AE43&lt;=U7),S7)</f>
        <v>N.v.t.</v>
      </c>
      <c r="S43" s="18">
        <f>Deelnemer1!E43</f>
        <v>0</v>
      </c>
      <c r="T43" s="18">
        <f>Deelnemer2!E43</f>
        <v>0</v>
      </c>
      <c r="U43" s="18">
        <f>Deelnemer3!E43</f>
        <v>0</v>
      </c>
      <c r="V43" s="18">
        <f>Deelnemer4!E43</f>
        <v>0</v>
      </c>
      <c r="W43" s="18">
        <f>Deelnemer5!E43</f>
        <v>0</v>
      </c>
      <c r="X43" s="18">
        <f>Deelnemer6!E43</f>
        <v>0</v>
      </c>
      <c r="Y43" s="18">
        <f>Deelnemer7!E43</f>
        <v>0</v>
      </c>
      <c r="Z43" s="18">
        <f>Deelnemer8!E43</f>
        <v>0</v>
      </c>
      <c r="AA43" s="18">
        <f>Deelnemer9!E43</f>
        <v>0</v>
      </c>
      <c r="AB43" s="18">
        <f>Deelnemer10!E43</f>
        <v>0</v>
      </c>
      <c r="AC43" s="20">
        <f t="shared" si="6"/>
        <v>0</v>
      </c>
      <c r="AD43" s="17">
        <f t="shared" si="7"/>
        <v>0</v>
      </c>
      <c r="AE43" s="20">
        <f t="shared" si="8"/>
        <v>0</v>
      </c>
    </row>
    <row r="44" spans="1:31" x14ac:dyDescent="0.25">
      <c r="A44" s="12"/>
      <c r="B44" s="13"/>
      <c r="C44" s="12"/>
    </row>
    <row r="45" spans="1:31" x14ac:dyDescent="0.25">
      <c r="A45" s="14" t="s">
        <v>73</v>
      </c>
      <c r="B45" s="13"/>
      <c r="C45" s="12"/>
    </row>
    <row r="46" spans="1:31" ht="45" x14ac:dyDescent="0.25">
      <c r="A46" s="9" t="s">
        <v>31</v>
      </c>
      <c r="B46" s="8" t="s">
        <v>126</v>
      </c>
      <c r="C46" s="18">
        <f>Deelnemer1!C46</f>
        <v>0</v>
      </c>
      <c r="D46" s="17">
        <f>Deelnemer2!C46</f>
        <v>0</v>
      </c>
      <c r="E46" s="18">
        <f>Deelnemer3!C46</f>
        <v>0</v>
      </c>
      <c r="F46" s="17">
        <f>Deelnemer4!C46</f>
        <v>0</v>
      </c>
      <c r="G46" s="17">
        <f>Deelnemer5!C46</f>
        <v>0</v>
      </c>
      <c r="H46" s="17">
        <f>Deelnemer6!C46</f>
        <v>0</v>
      </c>
      <c r="I46" s="17">
        <f>Deelnemer7!C46</f>
        <v>0</v>
      </c>
      <c r="J46" s="17">
        <f>Deelnemer8!C46</f>
        <v>0</v>
      </c>
      <c r="K46" s="17">
        <f>Deelnemer9!C46</f>
        <v>0</v>
      </c>
      <c r="L46" s="17">
        <f>Deelnemer10!C46</f>
        <v>0</v>
      </c>
      <c r="N46" s="19" t="str" cm="1">
        <f t="array" ref="N46">_xlfn.IFS(AND(AC46&gt;=T3,AC46&lt;=U3),S3,AND(AC46&gt;=T4,AC46&lt;=U4),S4,AND(AC46&gt;=T5,AC46&lt;=U5),S5,AND(AC46&gt;=T6,AC46&lt;=U6),S6,AND(AC46&gt;=T7,AC46&lt;=U7),S7)</f>
        <v>N.v.t.</v>
      </c>
      <c r="O46" s="19" t="str" cm="1">
        <f t="array" ref="O46">_xlfn.IFS(AND(AD46&gt;=T3,AD46&lt;=U3),S3,AND(AD46&gt;=T4,AD46&lt;=U4),S4,AND(AD46&gt;=T5,AD46&lt;=U5),S5,AND(AD46&gt;=T6,AD46&lt;=U6),S6,AND(AD46&gt;=T7,AD46&lt;=U7),S7)</f>
        <v>N.v.t.</v>
      </c>
      <c r="P46" s="19" t="str" cm="1">
        <f t="array" ref="P46">_xlfn.IFS(AND(AE46&gt;=T3,AE46&lt;=U3),S3,AND(AE46&gt;=T4,AE46&lt;=U4),S4,AND(AE46&gt;=T5,AE46&lt;=U5),S5,AND(AE46&gt;=T6,AE46&lt;=U6),S6,AND(AE46&gt;=T7,AE46&lt;=U7),S7)</f>
        <v>N.v.t.</v>
      </c>
      <c r="S46" s="18">
        <f>Deelnemer1!E46</f>
        <v>0</v>
      </c>
      <c r="T46" s="18">
        <f>Deelnemer2!E46</f>
        <v>0</v>
      </c>
      <c r="U46" s="18">
        <f>Deelnemer3!E46</f>
        <v>0</v>
      </c>
      <c r="V46" s="18">
        <f>Deelnemer4!E46</f>
        <v>0</v>
      </c>
      <c r="W46" s="18">
        <f>Deelnemer5!E46</f>
        <v>0</v>
      </c>
      <c r="X46" s="18">
        <f>Deelnemer6!E46</f>
        <v>0</v>
      </c>
      <c r="Y46" s="18">
        <f>Deelnemer7!E46</f>
        <v>0</v>
      </c>
      <c r="Z46" s="18">
        <f>Deelnemer8!E46</f>
        <v>0</v>
      </c>
      <c r="AA46" s="18">
        <f>Deelnemer9!E46</f>
        <v>0</v>
      </c>
      <c r="AB46" s="18">
        <f>Deelnemer10!E46</f>
        <v>0</v>
      </c>
      <c r="AC46" s="20">
        <f t="shared" ref="AC46:AC65" si="9">_xlfn.QUARTILE.EXC(S46:AB46,1)</f>
        <v>0</v>
      </c>
      <c r="AD46" s="17">
        <f t="shared" ref="AD46:AD65" si="10">MEDIAN(S46:AB46)</f>
        <v>0</v>
      </c>
      <c r="AE46" s="20">
        <f t="shared" ref="AE46:AE65" si="11">_xlfn.QUARTILE.EXC(S46:AB46,3)</f>
        <v>0</v>
      </c>
    </row>
    <row r="47" spans="1:31" ht="30" x14ac:dyDescent="0.25">
      <c r="A47" s="9" t="s">
        <v>32</v>
      </c>
      <c r="B47" s="8" t="s">
        <v>127</v>
      </c>
      <c r="C47" s="18">
        <f>Deelnemer1!C47</f>
        <v>0</v>
      </c>
      <c r="D47" s="17">
        <f>Deelnemer2!C47</f>
        <v>0</v>
      </c>
      <c r="E47" s="18">
        <f>Deelnemer3!C47</f>
        <v>0</v>
      </c>
      <c r="F47" s="17">
        <f>Deelnemer4!C47</f>
        <v>0</v>
      </c>
      <c r="G47" s="17">
        <f>Deelnemer5!C47</f>
        <v>0</v>
      </c>
      <c r="H47" s="17">
        <f>Deelnemer6!C47</f>
        <v>0</v>
      </c>
      <c r="I47" s="17">
        <f>Deelnemer7!C47</f>
        <v>0</v>
      </c>
      <c r="J47" s="17">
        <f>Deelnemer8!C47</f>
        <v>0</v>
      </c>
      <c r="K47" s="17">
        <f>Deelnemer9!C47</f>
        <v>0</v>
      </c>
      <c r="L47" s="17">
        <f>Deelnemer10!C47</f>
        <v>0</v>
      </c>
      <c r="N47" s="19" t="str" cm="1">
        <f t="array" ref="N47">_xlfn.IFS(AND(AC47&gt;=T3,AC47&lt;=U3),S3,AND(AC47&gt;=T4,AC47&lt;=U4),S4,AND(AC47&gt;=T5,AC47&lt;=U5),S5,AND(AC47&gt;=T6,AC47&lt;=U6),S6,AND(AC47&gt;=T7,AC47&lt;=U7),S7)</f>
        <v>N.v.t.</v>
      </c>
      <c r="O47" s="19" t="str" cm="1">
        <f t="array" ref="O47">_xlfn.IFS(AND(AD47&gt;=T3,AD47&lt;=U3),S3,AND(AD47&gt;=T4,AD47&lt;=U4),S4,AND(AD47&gt;=T5,AD47&lt;=U5),S5,AND(AD47&gt;=T6,AD47&lt;=U6),S6,AND(AD47&gt;=T7,AD47&lt;=U7),S7)</f>
        <v>N.v.t.</v>
      </c>
      <c r="P47" s="19" t="str" cm="1">
        <f t="array" ref="P47">_xlfn.IFS(AND(AE47&gt;=T3,AE47&lt;=U3),S3,AND(AE47&gt;=T4,AE47&lt;=U4),S4,AND(AE47&gt;=T5,AE47&lt;=U5),S5,AND(AE47&gt;=T6,AE47&lt;=U6),S6,AND(AE47&gt;=T7,AE47&lt;=U7),S7)</f>
        <v>N.v.t.</v>
      </c>
      <c r="S47" s="18">
        <f>Deelnemer1!E47</f>
        <v>0</v>
      </c>
      <c r="T47" s="18">
        <f>Deelnemer2!E47</f>
        <v>0</v>
      </c>
      <c r="U47" s="18">
        <f>Deelnemer3!E47</f>
        <v>0</v>
      </c>
      <c r="V47" s="18">
        <f>Deelnemer4!E47</f>
        <v>0</v>
      </c>
      <c r="W47" s="18">
        <f>Deelnemer5!E47</f>
        <v>0</v>
      </c>
      <c r="X47" s="18">
        <f>Deelnemer6!E47</f>
        <v>0</v>
      </c>
      <c r="Y47" s="18">
        <f>Deelnemer7!E47</f>
        <v>0</v>
      </c>
      <c r="Z47" s="18">
        <f>Deelnemer8!E47</f>
        <v>0</v>
      </c>
      <c r="AA47" s="18">
        <f>Deelnemer9!E47</f>
        <v>0</v>
      </c>
      <c r="AB47" s="18">
        <f>Deelnemer10!E47</f>
        <v>0</v>
      </c>
      <c r="AC47" s="20">
        <f t="shared" si="9"/>
        <v>0</v>
      </c>
      <c r="AD47" s="17">
        <f t="shared" si="10"/>
        <v>0</v>
      </c>
      <c r="AE47" s="20">
        <f t="shared" si="11"/>
        <v>0</v>
      </c>
    </row>
    <row r="48" spans="1:31" ht="45" x14ac:dyDescent="0.25">
      <c r="A48" s="9" t="s">
        <v>33</v>
      </c>
      <c r="B48" s="8" t="s">
        <v>128</v>
      </c>
      <c r="C48" s="18">
        <f>Deelnemer1!C48</f>
        <v>0</v>
      </c>
      <c r="D48" s="17">
        <f>Deelnemer2!C48</f>
        <v>0</v>
      </c>
      <c r="E48" s="18">
        <f>Deelnemer3!C48</f>
        <v>0</v>
      </c>
      <c r="F48" s="17">
        <f>Deelnemer4!C48</f>
        <v>0</v>
      </c>
      <c r="G48" s="17">
        <f>Deelnemer5!C48</f>
        <v>0</v>
      </c>
      <c r="H48" s="17">
        <f>Deelnemer6!C48</f>
        <v>0</v>
      </c>
      <c r="I48" s="17">
        <f>Deelnemer7!C48</f>
        <v>0</v>
      </c>
      <c r="J48" s="17">
        <f>Deelnemer8!C48</f>
        <v>0</v>
      </c>
      <c r="K48" s="17">
        <f>Deelnemer9!C48</f>
        <v>0</v>
      </c>
      <c r="L48" s="17">
        <f>Deelnemer10!C48</f>
        <v>0</v>
      </c>
      <c r="N48" s="19" t="str" cm="1">
        <f t="array" ref="N48">_xlfn.IFS(AND(AC48&gt;=T3,AC48&lt;=U3),S3,AND(AC48&gt;=T4,AC48&lt;=U4),S4,AND(AC48&gt;=T5,AC48&lt;=U5),S5,AND(AC48&gt;=T6,AC48&lt;=U6),S6,AND(AC48&gt;=T7,AC48&lt;=U7),S7)</f>
        <v>N.v.t.</v>
      </c>
      <c r="O48" s="19" t="str" cm="1">
        <f t="array" ref="O48">_xlfn.IFS(AND(AD48&gt;=T3,AD48&lt;=U3),S3,AND(AD48&gt;=T4,AD48&lt;=U4),S4,AND(AD48&gt;=T5,AD48&lt;=U5),S5,AND(AD48&gt;=T6,AD48&lt;=U6),S6,AND(AD48&gt;=T7,AD48&lt;=U7),S7)</f>
        <v>N.v.t.</v>
      </c>
      <c r="P48" s="19" t="str" cm="1">
        <f t="array" ref="P48">_xlfn.IFS(AND(AE48&gt;=T3,AE48&lt;=U3),S3,AND(AE48&gt;=T4,AE48&lt;=U4),S4,AND(AE48&gt;=T5,AE48&lt;=U5),S5,AND(AE48&gt;=T6,AE48&lt;=U6),S6,AND(AE48&gt;=T7,AE48&lt;=U7),S7)</f>
        <v>N.v.t.</v>
      </c>
      <c r="S48" s="18">
        <f>Deelnemer1!E48</f>
        <v>0</v>
      </c>
      <c r="T48" s="18">
        <f>Deelnemer2!E48</f>
        <v>0</v>
      </c>
      <c r="U48" s="18">
        <f>Deelnemer3!E48</f>
        <v>0</v>
      </c>
      <c r="V48" s="18">
        <f>Deelnemer4!E48</f>
        <v>0</v>
      </c>
      <c r="W48" s="18">
        <f>Deelnemer5!E48</f>
        <v>0</v>
      </c>
      <c r="X48" s="18">
        <f>Deelnemer6!E48</f>
        <v>0</v>
      </c>
      <c r="Y48" s="18">
        <f>Deelnemer7!E48</f>
        <v>0</v>
      </c>
      <c r="Z48" s="18">
        <f>Deelnemer8!E48</f>
        <v>0</v>
      </c>
      <c r="AA48" s="18">
        <f>Deelnemer9!E48</f>
        <v>0</v>
      </c>
      <c r="AB48" s="18">
        <f>Deelnemer10!E48</f>
        <v>0</v>
      </c>
      <c r="AC48" s="20">
        <f t="shared" si="9"/>
        <v>0</v>
      </c>
      <c r="AD48" s="17">
        <f t="shared" si="10"/>
        <v>0</v>
      </c>
      <c r="AE48" s="20">
        <f t="shared" si="11"/>
        <v>0</v>
      </c>
    </row>
    <row r="49" spans="1:31" ht="30" x14ac:dyDescent="0.25">
      <c r="A49" s="9" t="s">
        <v>34</v>
      </c>
      <c r="B49" s="11" t="s">
        <v>131</v>
      </c>
      <c r="C49" s="18">
        <f>Deelnemer1!C49</f>
        <v>0</v>
      </c>
      <c r="D49" s="17">
        <f>Deelnemer2!C49</f>
        <v>0</v>
      </c>
      <c r="E49" s="18">
        <f>Deelnemer3!C49</f>
        <v>0</v>
      </c>
      <c r="F49" s="17">
        <f>Deelnemer4!C49</f>
        <v>0</v>
      </c>
      <c r="G49" s="17">
        <f>Deelnemer5!C49</f>
        <v>0</v>
      </c>
      <c r="H49" s="17">
        <f>Deelnemer6!C49</f>
        <v>0</v>
      </c>
      <c r="I49" s="17">
        <f>Deelnemer7!C49</f>
        <v>0</v>
      </c>
      <c r="J49" s="17">
        <f>Deelnemer8!C49</f>
        <v>0</v>
      </c>
      <c r="K49" s="17">
        <f>Deelnemer9!C49</f>
        <v>0</v>
      </c>
      <c r="L49" s="17">
        <f>Deelnemer10!C49</f>
        <v>0</v>
      </c>
      <c r="N49" s="19" t="str" cm="1">
        <f t="array" ref="N49">_xlfn.IFS(AND(AC49&gt;=T3,AC49&lt;=U3),S3,AND(AC49&gt;=T4,AC49&lt;=U4),S4,AND(AC49&gt;=T5,AC49&lt;=U5),S5,AND(AC49&gt;=T6,AC49&lt;=U6),S6,AND(AC49&gt;=T7,AC49&lt;=U7),S7)</f>
        <v>N.v.t.</v>
      </c>
      <c r="O49" s="19" t="str" cm="1">
        <f t="array" ref="O49">_xlfn.IFS(AND(AD49&gt;=T3,AD49&lt;=U3),S3,AND(AD49&gt;=T4,AD49&lt;=U4),S4,AND(AD49&gt;=T5,AD49&lt;=U5),S5,AND(AD49&gt;=T6,AD49&lt;=U6),S6,AND(AD49&gt;=T7,AD49&lt;=U7),S7)</f>
        <v>N.v.t.</v>
      </c>
      <c r="P49" s="19" t="str" cm="1">
        <f t="array" ref="P49">_xlfn.IFS(AND(AE49&gt;=T3,AE49&lt;=U3),S3,AND(AE49&gt;=T4,AE49&lt;=U4),S4,AND(AE49&gt;=T5,AE49&lt;=U5),S5,AND(AE49&gt;=T6,AE49&lt;=U6),S6,AND(AE49&gt;=T7,AE49&lt;=U7),S7)</f>
        <v>N.v.t.</v>
      </c>
      <c r="S49" s="18">
        <f>Deelnemer1!E49</f>
        <v>0</v>
      </c>
      <c r="T49" s="18">
        <f>Deelnemer2!E49</f>
        <v>0</v>
      </c>
      <c r="U49" s="18">
        <f>Deelnemer3!E49</f>
        <v>0</v>
      </c>
      <c r="V49" s="18">
        <f>Deelnemer4!E49</f>
        <v>0</v>
      </c>
      <c r="W49" s="18">
        <f>Deelnemer5!E49</f>
        <v>0</v>
      </c>
      <c r="X49" s="18">
        <f>Deelnemer6!E49</f>
        <v>0</v>
      </c>
      <c r="Y49" s="18">
        <f>Deelnemer7!E49</f>
        <v>0</v>
      </c>
      <c r="Z49" s="18">
        <f>Deelnemer8!E49</f>
        <v>0</v>
      </c>
      <c r="AA49" s="18">
        <f>Deelnemer9!E49</f>
        <v>0</v>
      </c>
      <c r="AB49" s="18">
        <f>Deelnemer10!E49</f>
        <v>0</v>
      </c>
      <c r="AC49" s="20">
        <f t="shared" si="9"/>
        <v>0</v>
      </c>
      <c r="AD49" s="17">
        <f t="shared" si="10"/>
        <v>0</v>
      </c>
      <c r="AE49" s="20">
        <f t="shared" si="11"/>
        <v>0</v>
      </c>
    </row>
    <row r="50" spans="1:31" ht="30" x14ac:dyDescent="0.25">
      <c r="A50" s="9" t="s">
        <v>35</v>
      </c>
      <c r="B50" s="8" t="s">
        <v>129</v>
      </c>
      <c r="C50" s="18">
        <f>Deelnemer1!C50</f>
        <v>0</v>
      </c>
      <c r="D50" s="17">
        <f>Deelnemer2!C50</f>
        <v>0</v>
      </c>
      <c r="E50" s="18">
        <f>Deelnemer3!C50</f>
        <v>0</v>
      </c>
      <c r="F50" s="17">
        <f>Deelnemer4!C50</f>
        <v>0</v>
      </c>
      <c r="G50" s="17">
        <f>Deelnemer5!C50</f>
        <v>0</v>
      </c>
      <c r="H50" s="17">
        <f>Deelnemer6!C50</f>
        <v>0</v>
      </c>
      <c r="I50" s="17">
        <f>Deelnemer7!C50</f>
        <v>0</v>
      </c>
      <c r="J50" s="17">
        <f>Deelnemer8!C50</f>
        <v>0</v>
      </c>
      <c r="K50" s="17">
        <f>Deelnemer9!C50</f>
        <v>0</v>
      </c>
      <c r="L50" s="17">
        <f>Deelnemer10!C50</f>
        <v>0</v>
      </c>
      <c r="N50" s="19" t="str" cm="1">
        <f t="array" ref="N50">_xlfn.IFS(AND(AC50&gt;=T3,AC50&lt;=U3),S3,AND(AC50&gt;=T4,AC50&lt;=U4),S4,AND(AC50&gt;=T5,AC50&lt;=U5),S5,AND(AC50&gt;=T6,AC50&lt;=U6),S6,AND(AC50&gt;=T7,AC50&lt;=U7),S7)</f>
        <v>N.v.t.</v>
      </c>
      <c r="O50" s="19" t="str" cm="1">
        <f t="array" ref="O50">_xlfn.IFS(AND(AD50&gt;=T3,AD50&lt;=U3),S3,AND(AD50&gt;=T4,AD50&lt;=U4),S4,AND(AD50&gt;=T5,AD50&lt;=U5),S5,AND(AD50&gt;=T6,AD50&lt;=U6),S6,AND(AD50&gt;=T7,AD50&lt;=U7),S7)</f>
        <v>N.v.t.</v>
      </c>
      <c r="P50" s="19" t="str" cm="1">
        <f t="array" ref="P50">_xlfn.IFS(AND(AE50&gt;=T3,AE50&lt;=U3),S3,AND(AE50&gt;=T4,AE50&lt;=U4),S4,AND(AE50&gt;=T5,AE50&lt;=U5),S5,AND(AE50&gt;=T6,AE50&lt;=U6),S6,AND(AE50&gt;=T7,AE50&lt;=U7),S7)</f>
        <v>N.v.t.</v>
      </c>
      <c r="S50" s="18">
        <f>Deelnemer1!E50</f>
        <v>0</v>
      </c>
      <c r="T50" s="18">
        <f>Deelnemer2!E50</f>
        <v>0</v>
      </c>
      <c r="U50" s="18">
        <f>Deelnemer3!E50</f>
        <v>0</v>
      </c>
      <c r="V50" s="18">
        <f>Deelnemer4!E50</f>
        <v>0</v>
      </c>
      <c r="W50" s="18">
        <f>Deelnemer5!E50</f>
        <v>0</v>
      </c>
      <c r="X50" s="18">
        <f>Deelnemer6!E50</f>
        <v>0</v>
      </c>
      <c r="Y50" s="18">
        <f>Deelnemer7!E50</f>
        <v>0</v>
      </c>
      <c r="Z50" s="18">
        <f>Deelnemer8!E50</f>
        <v>0</v>
      </c>
      <c r="AA50" s="18">
        <f>Deelnemer9!E50</f>
        <v>0</v>
      </c>
      <c r="AB50" s="18">
        <f>Deelnemer10!E50</f>
        <v>0</v>
      </c>
      <c r="AC50" s="20">
        <f t="shared" si="9"/>
        <v>0</v>
      </c>
      <c r="AD50" s="17">
        <f t="shared" si="10"/>
        <v>0</v>
      </c>
      <c r="AE50" s="20">
        <f t="shared" si="11"/>
        <v>0</v>
      </c>
    </row>
    <row r="51" spans="1:31" ht="30" x14ac:dyDescent="0.25">
      <c r="A51" s="9" t="s">
        <v>36</v>
      </c>
      <c r="B51" s="8" t="s">
        <v>130</v>
      </c>
      <c r="C51" s="18">
        <f>Deelnemer1!C51</f>
        <v>0</v>
      </c>
      <c r="D51" s="17">
        <f>Deelnemer2!C51</f>
        <v>0</v>
      </c>
      <c r="E51" s="18">
        <f>Deelnemer3!C51</f>
        <v>0</v>
      </c>
      <c r="F51" s="17">
        <f>Deelnemer4!C51</f>
        <v>0</v>
      </c>
      <c r="G51" s="17">
        <f>Deelnemer5!C51</f>
        <v>0</v>
      </c>
      <c r="H51" s="17">
        <f>Deelnemer6!C51</f>
        <v>0</v>
      </c>
      <c r="I51" s="17">
        <f>Deelnemer7!C51</f>
        <v>0</v>
      </c>
      <c r="J51" s="17">
        <f>Deelnemer8!C51</f>
        <v>0</v>
      </c>
      <c r="K51" s="17">
        <f>Deelnemer9!C51</f>
        <v>0</v>
      </c>
      <c r="L51" s="17">
        <f>Deelnemer10!C51</f>
        <v>0</v>
      </c>
      <c r="N51" s="19" t="str" cm="1">
        <f t="array" ref="N51">_xlfn.IFS(AND(AC51&gt;=T3,AC51&lt;=U3),S3,AND(AC51&gt;=T4,AC51&lt;=U4),S4,AND(AC51&gt;=T5,AC51&lt;=U5),S5,AND(AC51&gt;=T6,AC51&lt;=U6),S6,AND(AC51&gt;=T7,AC51&lt;=U7),S7)</f>
        <v>N.v.t.</v>
      </c>
      <c r="O51" s="19" t="str" cm="1">
        <f t="array" ref="O51">_xlfn.IFS(AND(AD51&gt;=T3,AD51&lt;=U3),S3,AND(AD51&gt;=T4,AD51&lt;=U4),S4,AND(AD51&gt;=T5,AD51&lt;=U5),S5,AND(AD51&gt;=T6,AD51&lt;=U6),S6,AND(AD51&gt;=T7,AD51&lt;=U7),S7)</f>
        <v>N.v.t.</v>
      </c>
      <c r="P51" s="19" t="str" cm="1">
        <f t="array" ref="P51">_xlfn.IFS(AND(AE51&gt;=T3,AE51&lt;=U3),S3,AND(AE51&gt;=T4,AE51&lt;=U4),S4,AND(AE51&gt;=T5,AE51&lt;=U5),S5,AND(AE51&gt;=T6,AE51&lt;=U6),S6,AND(AE51&gt;=T7,AE51&lt;=U7),S7)</f>
        <v>N.v.t.</v>
      </c>
      <c r="S51" s="18">
        <f>Deelnemer1!E51</f>
        <v>0</v>
      </c>
      <c r="T51" s="18">
        <f>Deelnemer2!E51</f>
        <v>0</v>
      </c>
      <c r="U51" s="18">
        <f>Deelnemer3!E51</f>
        <v>0</v>
      </c>
      <c r="V51" s="18">
        <f>Deelnemer4!E51</f>
        <v>0</v>
      </c>
      <c r="W51" s="18">
        <f>Deelnemer5!E51</f>
        <v>0</v>
      </c>
      <c r="X51" s="18">
        <f>Deelnemer6!E51</f>
        <v>0</v>
      </c>
      <c r="Y51" s="18">
        <f>Deelnemer7!E51</f>
        <v>0</v>
      </c>
      <c r="Z51" s="18">
        <f>Deelnemer8!E51</f>
        <v>0</v>
      </c>
      <c r="AA51" s="18">
        <f>Deelnemer9!E51</f>
        <v>0</v>
      </c>
      <c r="AB51" s="18">
        <f>Deelnemer10!E51</f>
        <v>0</v>
      </c>
      <c r="AC51" s="20">
        <f t="shared" si="9"/>
        <v>0</v>
      </c>
      <c r="AD51" s="17">
        <f t="shared" si="10"/>
        <v>0</v>
      </c>
      <c r="AE51" s="20">
        <f t="shared" si="11"/>
        <v>0</v>
      </c>
    </row>
    <row r="52" spans="1:31" ht="45" x14ac:dyDescent="0.25">
      <c r="A52" s="9" t="s">
        <v>37</v>
      </c>
      <c r="B52" s="8" t="s">
        <v>132</v>
      </c>
      <c r="C52" s="18">
        <f>Deelnemer1!C52</f>
        <v>0</v>
      </c>
      <c r="D52" s="17">
        <f>Deelnemer2!C52</f>
        <v>0</v>
      </c>
      <c r="E52" s="18">
        <f>Deelnemer3!C52</f>
        <v>0</v>
      </c>
      <c r="F52" s="17">
        <f>Deelnemer4!C52</f>
        <v>0</v>
      </c>
      <c r="G52" s="17">
        <f>Deelnemer5!C52</f>
        <v>0</v>
      </c>
      <c r="H52" s="17">
        <f>Deelnemer6!C52</f>
        <v>0</v>
      </c>
      <c r="I52" s="17">
        <f>Deelnemer7!C52</f>
        <v>0</v>
      </c>
      <c r="J52" s="17">
        <f>Deelnemer8!C52</f>
        <v>0</v>
      </c>
      <c r="K52" s="17">
        <f>Deelnemer9!C52</f>
        <v>0</v>
      </c>
      <c r="L52" s="17">
        <f>Deelnemer10!C52</f>
        <v>0</v>
      </c>
      <c r="N52" s="19" t="str" cm="1">
        <f t="array" ref="N52">_xlfn.IFS(AND(AC52&gt;=T3,AC52&lt;=U3),S3,AND(AC52&gt;=T4,AC52&lt;=U4),S4,AND(AC52&gt;=T5,AC52&lt;=U5),S5,AND(AC52&gt;=T6,AC52&lt;=U6),S6,AND(AC52&gt;=T7,AC52&lt;=U7),S7)</f>
        <v>N.v.t.</v>
      </c>
      <c r="O52" s="19" t="str" cm="1">
        <f t="array" ref="O52">_xlfn.IFS(AND(AD52&gt;=T3,AD52&lt;=U3),S3,AND(AD52&gt;=T4,AD52&lt;=U4),S4,AND(AD52&gt;=T5,AD52&lt;=U5),S5,AND(AD52&gt;=T6,AD52&lt;=U6),S6,AND(AD52&gt;=T7,AD52&lt;=U7),S7)</f>
        <v>N.v.t.</v>
      </c>
      <c r="P52" s="19" t="str" cm="1">
        <f t="array" ref="P52">_xlfn.IFS(AND(AE52&gt;=T3,AE52&lt;=U3),S3,AND(AE52&gt;=T4,AE52&lt;=U4),S4,AND(AE52&gt;=T5,AE52&lt;=U5),S5,AND(AE52&gt;=T6,AE52&lt;=U6),S6,AND(AE52&gt;=T7,AE52&lt;=U7),S7)</f>
        <v>N.v.t.</v>
      </c>
      <c r="S52" s="18">
        <f>Deelnemer1!E52</f>
        <v>0</v>
      </c>
      <c r="T52" s="18">
        <f>Deelnemer2!E52</f>
        <v>0</v>
      </c>
      <c r="U52" s="18">
        <f>Deelnemer3!E52</f>
        <v>0</v>
      </c>
      <c r="V52" s="18">
        <f>Deelnemer4!E52</f>
        <v>0</v>
      </c>
      <c r="W52" s="18">
        <f>Deelnemer5!E52</f>
        <v>0</v>
      </c>
      <c r="X52" s="18">
        <f>Deelnemer6!E52</f>
        <v>0</v>
      </c>
      <c r="Y52" s="18">
        <f>Deelnemer7!E52</f>
        <v>0</v>
      </c>
      <c r="Z52" s="18">
        <f>Deelnemer8!E52</f>
        <v>0</v>
      </c>
      <c r="AA52" s="18">
        <f>Deelnemer9!E52</f>
        <v>0</v>
      </c>
      <c r="AB52" s="18">
        <f>Deelnemer10!E52</f>
        <v>0</v>
      </c>
      <c r="AC52" s="20">
        <f t="shared" si="9"/>
        <v>0</v>
      </c>
      <c r="AD52" s="17">
        <f t="shared" si="10"/>
        <v>0</v>
      </c>
      <c r="AE52" s="20">
        <f t="shared" si="11"/>
        <v>0</v>
      </c>
    </row>
    <row r="53" spans="1:31" ht="30" x14ac:dyDescent="0.25">
      <c r="A53" s="9" t="s">
        <v>38</v>
      </c>
      <c r="B53" s="8" t="s">
        <v>133</v>
      </c>
      <c r="C53" s="18">
        <f>Deelnemer1!C53</f>
        <v>0</v>
      </c>
      <c r="D53" s="17">
        <f>Deelnemer2!C53</f>
        <v>0</v>
      </c>
      <c r="E53" s="18">
        <f>Deelnemer3!C53</f>
        <v>0</v>
      </c>
      <c r="F53" s="17">
        <f>Deelnemer4!C53</f>
        <v>0</v>
      </c>
      <c r="G53" s="17">
        <f>Deelnemer5!C53</f>
        <v>0</v>
      </c>
      <c r="H53" s="17">
        <f>Deelnemer6!C53</f>
        <v>0</v>
      </c>
      <c r="I53" s="17">
        <f>Deelnemer7!C53</f>
        <v>0</v>
      </c>
      <c r="J53" s="17">
        <f>Deelnemer8!C53</f>
        <v>0</v>
      </c>
      <c r="K53" s="17">
        <f>Deelnemer9!C53</f>
        <v>0</v>
      </c>
      <c r="L53" s="17">
        <f>Deelnemer10!C53</f>
        <v>0</v>
      </c>
      <c r="N53" s="19" t="str" cm="1">
        <f t="array" ref="N53">_xlfn.IFS(AND(AC53&gt;=T3,AC53&lt;=U3),S3,AND(AC53&gt;=T4,AC53&lt;=U4),S4,AND(AC53&gt;=T5,AC53&lt;=U5),S5,AND(AC53&gt;=T6,AC53&lt;=U6),S6,AND(AC53&gt;=T7,AC53&lt;=U7),S7)</f>
        <v>N.v.t.</v>
      </c>
      <c r="O53" s="19" t="str" cm="1">
        <f t="array" ref="O53">_xlfn.IFS(AND(AD53&gt;=T3,AD53&lt;=U3),S3,AND(AD53&gt;=T4,AD53&lt;=U4),S4,AND(AD53&gt;=T5,AD53&lt;=U5),S5,AND(AD53&gt;=T6,AD53&lt;=U6),S6,AND(AD53&gt;=T7,AD53&lt;=U7),S7)</f>
        <v>N.v.t.</v>
      </c>
      <c r="P53" s="19" t="str" cm="1">
        <f t="array" ref="P53">_xlfn.IFS(AND(AE53&gt;=T3,AE53&lt;=U3),S3,AND(AE53&gt;=T4,AE53&lt;=U4),S4,AND(AE53&gt;=T5,AE53&lt;=U5),S5,AND(AE53&gt;=T6,AE53&lt;=U6),S6,AND(AE53&gt;=T7,AE53&lt;=U7),S7)</f>
        <v>N.v.t.</v>
      </c>
      <c r="S53" s="18">
        <f>Deelnemer1!E53</f>
        <v>0</v>
      </c>
      <c r="T53" s="18">
        <f>Deelnemer2!E53</f>
        <v>0</v>
      </c>
      <c r="U53" s="18">
        <f>Deelnemer3!E53</f>
        <v>0</v>
      </c>
      <c r="V53" s="18">
        <f>Deelnemer4!E53</f>
        <v>0</v>
      </c>
      <c r="W53" s="18">
        <f>Deelnemer5!E53</f>
        <v>0</v>
      </c>
      <c r="X53" s="18">
        <f>Deelnemer6!E53</f>
        <v>0</v>
      </c>
      <c r="Y53" s="18">
        <f>Deelnemer7!E53</f>
        <v>0</v>
      </c>
      <c r="Z53" s="18">
        <f>Deelnemer8!E53</f>
        <v>0</v>
      </c>
      <c r="AA53" s="18">
        <f>Deelnemer9!E53</f>
        <v>0</v>
      </c>
      <c r="AB53" s="18">
        <f>Deelnemer10!E53</f>
        <v>0</v>
      </c>
      <c r="AC53" s="20">
        <f t="shared" si="9"/>
        <v>0</v>
      </c>
      <c r="AD53" s="17">
        <f t="shared" si="10"/>
        <v>0</v>
      </c>
      <c r="AE53" s="20">
        <f t="shared" si="11"/>
        <v>0</v>
      </c>
    </row>
    <row r="54" spans="1:31" ht="45" x14ac:dyDescent="0.25">
      <c r="A54" s="9" t="s">
        <v>39</v>
      </c>
      <c r="B54" s="8" t="s">
        <v>134</v>
      </c>
      <c r="C54" s="18">
        <f>Deelnemer1!C54</f>
        <v>0</v>
      </c>
      <c r="D54" s="17">
        <f>Deelnemer2!C54</f>
        <v>0</v>
      </c>
      <c r="E54" s="18">
        <f>Deelnemer3!C54</f>
        <v>0</v>
      </c>
      <c r="F54" s="17">
        <f>Deelnemer4!C54</f>
        <v>0</v>
      </c>
      <c r="G54" s="17">
        <f>Deelnemer5!C54</f>
        <v>0</v>
      </c>
      <c r="H54" s="17">
        <f>Deelnemer6!C54</f>
        <v>0</v>
      </c>
      <c r="I54" s="17">
        <f>Deelnemer7!C54</f>
        <v>0</v>
      </c>
      <c r="J54" s="17">
        <f>Deelnemer8!C54</f>
        <v>0</v>
      </c>
      <c r="K54" s="17">
        <f>Deelnemer9!C54</f>
        <v>0</v>
      </c>
      <c r="L54" s="17">
        <f>Deelnemer10!C54</f>
        <v>0</v>
      </c>
      <c r="N54" s="19" t="str" cm="1">
        <f t="array" ref="N54">_xlfn.IFS(AND(AC54&gt;=T3,AC54&lt;=U3),S3,AND(AC54&gt;=T4,AC54&lt;=U4),S4,AND(AC54&gt;=T5,AC54&lt;=U5),S5,AND(AC54&gt;=T6,AC54&lt;=U6),S6,AND(AC54&gt;=T7,AC54&lt;=U7),S7)</f>
        <v>N.v.t.</v>
      </c>
      <c r="O54" s="19" t="str" cm="1">
        <f t="array" ref="O54">_xlfn.IFS(AND(AD54&gt;=T3,AD54&lt;=U3),S3,AND(AD54&gt;=T4,AD54&lt;=U4),S4,AND(AD54&gt;=T5,AD54&lt;=U5),S5,AND(AD54&gt;=T6,AD54&lt;=U6),S6,AND(AD54&gt;=T7,AD54&lt;=U7),S7)</f>
        <v>N.v.t.</v>
      </c>
      <c r="P54" s="19" t="str" cm="1">
        <f t="array" ref="P54">_xlfn.IFS(AND(AE54&gt;=T3,AE54&lt;=U3),S3,AND(AE54&gt;=T4,AE54&lt;=U4),S4,AND(AE54&gt;=T5,AE54&lt;=U5),S5,AND(AE54&gt;=T6,AE54&lt;=U6),S6,AND(AE54&gt;=T7,AE54&lt;=U7),S7)</f>
        <v>N.v.t.</v>
      </c>
      <c r="S54" s="18">
        <f>Deelnemer1!E54</f>
        <v>0</v>
      </c>
      <c r="T54" s="18">
        <f>Deelnemer2!E54</f>
        <v>0</v>
      </c>
      <c r="U54" s="18">
        <f>Deelnemer3!E54</f>
        <v>0</v>
      </c>
      <c r="V54" s="18">
        <f>Deelnemer4!E54</f>
        <v>0</v>
      </c>
      <c r="W54" s="18">
        <f>Deelnemer5!E54</f>
        <v>0</v>
      </c>
      <c r="X54" s="18">
        <f>Deelnemer6!E54</f>
        <v>0</v>
      </c>
      <c r="Y54" s="18">
        <f>Deelnemer7!E54</f>
        <v>0</v>
      </c>
      <c r="Z54" s="18">
        <f>Deelnemer8!E54</f>
        <v>0</v>
      </c>
      <c r="AA54" s="18">
        <f>Deelnemer9!E54</f>
        <v>0</v>
      </c>
      <c r="AB54" s="18">
        <f>Deelnemer10!E54</f>
        <v>0</v>
      </c>
      <c r="AC54" s="20">
        <f t="shared" si="9"/>
        <v>0</v>
      </c>
      <c r="AD54" s="17">
        <f t="shared" si="10"/>
        <v>0</v>
      </c>
      <c r="AE54" s="20">
        <f t="shared" si="11"/>
        <v>0</v>
      </c>
    </row>
    <row r="55" spans="1:31" ht="30" x14ac:dyDescent="0.25">
      <c r="A55" s="9" t="s">
        <v>40</v>
      </c>
      <c r="B55" s="8" t="s">
        <v>135</v>
      </c>
      <c r="C55" s="18">
        <f>Deelnemer1!C55</f>
        <v>0</v>
      </c>
      <c r="D55" s="17">
        <f>Deelnemer2!C55</f>
        <v>0</v>
      </c>
      <c r="E55" s="18">
        <f>Deelnemer3!C55</f>
        <v>0</v>
      </c>
      <c r="F55" s="17">
        <f>Deelnemer4!C55</f>
        <v>0</v>
      </c>
      <c r="G55" s="17">
        <f>Deelnemer5!C55</f>
        <v>0</v>
      </c>
      <c r="H55" s="17">
        <f>Deelnemer6!C55</f>
        <v>0</v>
      </c>
      <c r="I55" s="17">
        <f>Deelnemer7!C55</f>
        <v>0</v>
      </c>
      <c r="J55" s="17">
        <f>Deelnemer8!C55</f>
        <v>0</v>
      </c>
      <c r="K55" s="17">
        <f>Deelnemer9!C55</f>
        <v>0</v>
      </c>
      <c r="L55" s="17">
        <f>Deelnemer10!C55</f>
        <v>0</v>
      </c>
      <c r="N55" s="19" t="str" cm="1">
        <f t="array" ref="N55">_xlfn.IFS(AND(AC55&gt;=T3,AC55&lt;=U3),S3,AND(AC55&gt;=T4,AC55&lt;=U4),S4,AND(AC55&gt;=T5,AC55&lt;=U5),S5,AND(AC55&gt;=T6,AC55&lt;=U6),S6,AND(AC55&gt;=T7,AC55&lt;=U7),S7)</f>
        <v>N.v.t.</v>
      </c>
      <c r="O55" s="19" t="str" cm="1">
        <f t="array" ref="O55">_xlfn.IFS(AND(AD55&gt;=T3,AD55&lt;=U3),S3,AND(AD55&gt;=T4,AD55&lt;=U4),S4,AND(AD55&gt;=T5,AD55&lt;=U5),S5,AND(AD55&gt;=T6,AD55&lt;=U6),S6,AND(AD55&gt;=T7,AD55&lt;=U7),S7)</f>
        <v>N.v.t.</v>
      </c>
      <c r="P55" s="19" t="str" cm="1">
        <f t="array" ref="P55">_xlfn.IFS(AND(AE55&gt;=T3,AE55&lt;=U3),S3,AND(AE55&gt;=T4,AE55&lt;=U4),S4,AND(AE55&gt;=T5,AE55&lt;=U5),S5,AND(AE55&gt;=T6,AE55&lt;=U6),S6,AND(AE55&gt;=T7,AE55&lt;=U7),S7)</f>
        <v>N.v.t.</v>
      </c>
      <c r="S55" s="18">
        <f>Deelnemer1!E55</f>
        <v>0</v>
      </c>
      <c r="T55" s="18">
        <f>Deelnemer2!E55</f>
        <v>0</v>
      </c>
      <c r="U55" s="18">
        <f>Deelnemer3!E55</f>
        <v>0</v>
      </c>
      <c r="V55" s="18">
        <f>Deelnemer4!E55</f>
        <v>0</v>
      </c>
      <c r="W55" s="18">
        <f>Deelnemer5!E55</f>
        <v>0</v>
      </c>
      <c r="X55" s="18">
        <f>Deelnemer6!E55</f>
        <v>0</v>
      </c>
      <c r="Y55" s="18">
        <f>Deelnemer7!E55</f>
        <v>0</v>
      </c>
      <c r="Z55" s="18">
        <f>Deelnemer8!E55</f>
        <v>0</v>
      </c>
      <c r="AA55" s="18">
        <f>Deelnemer9!E55</f>
        <v>0</v>
      </c>
      <c r="AB55" s="18">
        <f>Deelnemer10!E55</f>
        <v>0</v>
      </c>
      <c r="AC55" s="20">
        <f t="shared" si="9"/>
        <v>0</v>
      </c>
      <c r="AD55" s="17">
        <f t="shared" si="10"/>
        <v>0</v>
      </c>
      <c r="AE55" s="20">
        <f t="shared" si="11"/>
        <v>0</v>
      </c>
    </row>
    <row r="56" spans="1:31" ht="30" x14ac:dyDescent="0.25">
      <c r="A56" s="9" t="s">
        <v>41</v>
      </c>
      <c r="B56" s="8" t="s">
        <v>136</v>
      </c>
      <c r="C56" s="18">
        <f>Deelnemer1!C56</f>
        <v>0</v>
      </c>
      <c r="D56" s="17">
        <f>Deelnemer2!C56</f>
        <v>0</v>
      </c>
      <c r="E56" s="18">
        <f>Deelnemer3!C56</f>
        <v>0</v>
      </c>
      <c r="F56" s="17">
        <f>Deelnemer4!C56</f>
        <v>0</v>
      </c>
      <c r="G56" s="17">
        <f>Deelnemer5!C56</f>
        <v>0</v>
      </c>
      <c r="H56" s="17">
        <f>Deelnemer6!C56</f>
        <v>0</v>
      </c>
      <c r="I56" s="17">
        <f>Deelnemer7!C56</f>
        <v>0</v>
      </c>
      <c r="J56" s="17">
        <f>Deelnemer8!C56</f>
        <v>0</v>
      </c>
      <c r="K56" s="17">
        <f>Deelnemer9!C56</f>
        <v>0</v>
      </c>
      <c r="L56" s="17">
        <f>Deelnemer10!C56</f>
        <v>0</v>
      </c>
      <c r="N56" s="19" t="str" cm="1">
        <f t="array" ref="N56">_xlfn.IFS(AND(AC56&gt;=T3,AC56&lt;=U3),S3,AND(AC56&gt;=T4,AC56&lt;=U4),S4,AND(AC56&gt;=T5,AC56&lt;=U5),S5,AND(AC56&gt;=T6,AC56&lt;=U6),S6,AND(AC56&gt;=T7,AC56&lt;=U7),S7)</f>
        <v>N.v.t.</v>
      </c>
      <c r="O56" s="19" t="str" cm="1">
        <f t="array" ref="O56">_xlfn.IFS(AND(AD56&gt;=T3,AD56&lt;=U3),S3,AND(AD56&gt;=T4,AD56&lt;=U4),S4,AND(AD56&gt;=T5,AD56&lt;=U5),S5,AND(AD56&gt;=T6,AD56&lt;=U6),S6,AND(AD56&gt;=T7,AD56&lt;=U7),S7)</f>
        <v>N.v.t.</v>
      </c>
      <c r="P56" s="19" t="str" cm="1">
        <f t="array" ref="P56">_xlfn.IFS(AND(AE56&gt;=T3,AE56&lt;=U3),S3,AND(AE56&gt;=T4,AE56&lt;=U4),S4,AND(AE56&gt;=T5,AE56&lt;=U5),S5,AND(AE56&gt;=T6,AE56&lt;=U6),S6,AND(AE56&gt;=T7,AE56&lt;=U7),S7)</f>
        <v>N.v.t.</v>
      </c>
      <c r="S56" s="18">
        <f>Deelnemer1!E56</f>
        <v>0</v>
      </c>
      <c r="T56" s="18">
        <f>Deelnemer2!E56</f>
        <v>0</v>
      </c>
      <c r="U56" s="18">
        <f>Deelnemer3!E56</f>
        <v>0</v>
      </c>
      <c r="V56" s="18">
        <f>Deelnemer4!E56</f>
        <v>0</v>
      </c>
      <c r="W56" s="18">
        <f>Deelnemer5!E56</f>
        <v>0</v>
      </c>
      <c r="X56" s="18">
        <f>Deelnemer6!E56</f>
        <v>0</v>
      </c>
      <c r="Y56" s="18">
        <f>Deelnemer7!E56</f>
        <v>0</v>
      </c>
      <c r="Z56" s="18">
        <f>Deelnemer8!E56</f>
        <v>0</v>
      </c>
      <c r="AA56" s="18">
        <f>Deelnemer9!E56</f>
        <v>0</v>
      </c>
      <c r="AB56" s="18">
        <f>Deelnemer10!E56</f>
        <v>0</v>
      </c>
      <c r="AC56" s="20">
        <f t="shared" si="9"/>
        <v>0</v>
      </c>
      <c r="AD56" s="17">
        <f t="shared" si="10"/>
        <v>0</v>
      </c>
      <c r="AE56" s="20">
        <f t="shared" si="11"/>
        <v>0</v>
      </c>
    </row>
    <row r="57" spans="1:31" ht="30" x14ac:dyDescent="0.25">
      <c r="A57" s="9" t="s">
        <v>42</v>
      </c>
      <c r="B57" s="8" t="s">
        <v>137</v>
      </c>
      <c r="C57" s="18">
        <f>Deelnemer1!C57</f>
        <v>0</v>
      </c>
      <c r="D57" s="17">
        <f>Deelnemer2!C57</f>
        <v>0</v>
      </c>
      <c r="E57" s="18">
        <f>Deelnemer3!C57</f>
        <v>0</v>
      </c>
      <c r="F57" s="17">
        <f>Deelnemer4!C57</f>
        <v>0</v>
      </c>
      <c r="G57" s="17">
        <f>Deelnemer5!C57</f>
        <v>0</v>
      </c>
      <c r="H57" s="17">
        <f>Deelnemer6!C57</f>
        <v>0</v>
      </c>
      <c r="I57" s="17">
        <f>Deelnemer7!C57</f>
        <v>0</v>
      </c>
      <c r="J57" s="17">
        <f>Deelnemer8!C57</f>
        <v>0</v>
      </c>
      <c r="K57" s="17">
        <f>Deelnemer9!C57</f>
        <v>0</v>
      </c>
      <c r="L57" s="17">
        <f>Deelnemer10!C57</f>
        <v>0</v>
      </c>
      <c r="N57" s="19" t="str" cm="1">
        <f t="array" ref="N57">_xlfn.IFS(AND(AC57&gt;=T3,AC57&lt;=U3),S3,AND(AC57&gt;=T4,AC57&lt;=U4),S4,AND(AC57&gt;=T5,AC57&lt;=U5),S5,AND(AC57&gt;=T6,AC57&lt;=U6),S6,AND(AC57&gt;=T7,AC57&lt;=U7),S7)</f>
        <v>N.v.t.</v>
      </c>
      <c r="O57" s="19" t="str" cm="1">
        <f t="array" ref="O57">_xlfn.IFS(AND(AD57&gt;=T3,AD57&lt;=U3),S3,AND(AD57&gt;=T4,AD57&lt;=U4),S4,AND(AD57&gt;=T5,AD57&lt;=U5),S5,AND(AD57&gt;=T6,AD57&lt;=U6),S6,AND(AD57&gt;=T7,AD57&lt;=U7),S7)</f>
        <v>N.v.t.</v>
      </c>
      <c r="P57" s="19" t="str" cm="1">
        <f t="array" ref="P57">_xlfn.IFS(AND(AE57&gt;=T3,AE57&lt;=U3),S3,AND(AE57&gt;=T4,AE57&lt;=U4),S4,AND(AE57&gt;=T5,AE57&lt;=U5),S5,AND(AE57&gt;=T6,AE57&lt;=U6),S6,AND(AE57&gt;=T7,AE57&lt;=U7),S7)</f>
        <v>N.v.t.</v>
      </c>
      <c r="S57" s="18">
        <f>Deelnemer1!E57</f>
        <v>0</v>
      </c>
      <c r="T57" s="18">
        <f>Deelnemer2!E57</f>
        <v>0</v>
      </c>
      <c r="U57" s="18">
        <f>Deelnemer3!E57</f>
        <v>0</v>
      </c>
      <c r="V57" s="18">
        <f>Deelnemer4!E57</f>
        <v>0</v>
      </c>
      <c r="W57" s="18">
        <f>Deelnemer5!E57</f>
        <v>0</v>
      </c>
      <c r="X57" s="18">
        <f>Deelnemer6!E57</f>
        <v>0</v>
      </c>
      <c r="Y57" s="18">
        <f>Deelnemer7!E57</f>
        <v>0</v>
      </c>
      <c r="Z57" s="18">
        <f>Deelnemer8!E57</f>
        <v>0</v>
      </c>
      <c r="AA57" s="18">
        <f>Deelnemer9!E57</f>
        <v>0</v>
      </c>
      <c r="AB57" s="18">
        <f>Deelnemer10!E57</f>
        <v>0</v>
      </c>
      <c r="AC57" s="20">
        <f t="shared" si="9"/>
        <v>0</v>
      </c>
      <c r="AD57" s="17">
        <f t="shared" si="10"/>
        <v>0</v>
      </c>
      <c r="AE57" s="20">
        <f t="shared" si="11"/>
        <v>0</v>
      </c>
    </row>
    <row r="58" spans="1:31" ht="30" x14ac:dyDescent="0.25">
      <c r="A58" s="9" t="s">
        <v>43</v>
      </c>
      <c r="B58" s="8" t="s">
        <v>138</v>
      </c>
      <c r="C58" s="18">
        <f>Deelnemer1!C58</f>
        <v>0</v>
      </c>
      <c r="D58" s="17">
        <f>Deelnemer2!C58</f>
        <v>0</v>
      </c>
      <c r="E58" s="18">
        <f>Deelnemer3!C58</f>
        <v>0</v>
      </c>
      <c r="F58" s="17">
        <f>Deelnemer4!C58</f>
        <v>0</v>
      </c>
      <c r="G58" s="17">
        <f>Deelnemer5!C58</f>
        <v>0</v>
      </c>
      <c r="H58" s="17">
        <f>Deelnemer6!C58</f>
        <v>0</v>
      </c>
      <c r="I58" s="17">
        <f>Deelnemer7!C58</f>
        <v>0</v>
      </c>
      <c r="J58" s="17">
        <f>Deelnemer8!C58</f>
        <v>0</v>
      </c>
      <c r="K58" s="17">
        <f>Deelnemer9!C58</f>
        <v>0</v>
      </c>
      <c r="L58" s="17">
        <f>Deelnemer10!C58</f>
        <v>0</v>
      </c>
      <c r="N58" s="19" t="str" cm="1">
        <f t="array" ref="N58">_xlfn.IFS(AND(AC58&gt;=T3,AC58&lt;=U3),S3,AND(AC58&gt;=T4,AC58&lt;=U4),S4,AND(AC58&gt;=T5,AC58&lt;=U5),S5,AND(AC58&gt;=T6,AC58&lt;=U6),S6,AND(AC58&gt;=T7,AC58&lt;=U7),S7)</f>
        <v>N.v.t.</v>
      </c>
      <c r="O58" s="19" t="str" cm="1">
        <f t="array" ref="O58">_xlfn.IFS(AND(AD58&gt;=T3,AD58&lt;=U3),S3,AND(AD58&gt;=T4,AD58&lt;=U4),S4,AND(AD58&gt;=T5,AD58&lt;=U5),S5,AND(AD58&gt;=T6,AD58&lt;=U6),S6,AND(AD58&gt;=T7,AD58&lt;=U7),S7)</f>
        <v>N.v.t.</v>
      </c>
      <c r="P58" s="19" t="str" cm="1">
        <f t="array" ref="P58">_xlfn.IFS(AND(AE58&gt;=T3,AE58&lt;=U3),S3,AND(AE58&gt;=T4,AE58&lt;=U4),S4,AND(AE58&gt;=T5,AE58&lt;=U5),S5,AND(AE58&gt;=T6,AE58&lt;=U6),S6,AND(AE58&gt;=T7,AE58&lt;=U7),S7)</f>
        <v>N.v.t.</v>
      </c>
      <c r="S58" s="18">
        <f>Deelnemer1!E58</f>
        <v>0</v>
      </c>
      <c r="T58" s="18">
        <f>Deelnemer2!E58</f>
        <v>0</v>
      </c>
      <c r="U58" s="18">
        <f>Deelnemer3!E58</f>
        <v>0</v>
      </c>
      <c r="V58" s="18">
        <f>Deelnemer4!E58</f>
        <v>0</v>
      </c>
      <c r="W58" s="18">
        <f>Deelnemer5!E58</f>
        <v>0</v>
      </c>
      <c r="X58" s="18">
        <f>Deelnemer6!E58</f>
        <v>0</v>
      </c>
      <c r="Y58" s="18">
        <f>Deelnemer7!E58</f>
        <v>0</v>
      </c>
      <c r="Z58" s="18">
        <f>Deelnemer8!E58</f>
        <v>0</v>
      </c>
      <c r="AA58" s="18">
        <f>Deelnemer9!E58</f>
        <v>0</v>
      </c>
      <c r="AB58" s="18">
        <f>Deelnemer10!E58</f>
        <v>0</v>
      </c>
      <c r="AC58" s="20">
        <f t="shared" si="9"/>
        <v>0</v>
      </c>
      <c r="AD58" s="17">
        <f t="shared" si="10"/>
        <v>0</v>
      </c>
      <c r="AE58" s="20">
        <f t="shared" si="11"/>
        <v>0</v>
      </c>
    </row>
    <row r="59" spans="1:31" ht="30" x14ac:dyDescent="0.25">
      <c r="A59" s="9" t="s">
        <v>44</v>
      </c>
      <c r="B59" s="8" t="s">
        <v>139</v>
      </c>
      <c r="C59" s="18">
        <f>Deelnemer1!C59</f>
        <v>0</v>
      </c>
      <c r="D59" s="17">
        <f>Deelnemer2!C59</f>
        <v>0</v>
      </c>
      <c r="E59" s="18">
        <f>Deelnemer3!C59</f>
        <v>0</v>
      </c>
      <c r="F59" s="17">
        <f>Deelnemer4!C59</f>
        <v>0</v>
      </c>
      <c r="G59" s="17">
        <f>Deelnemer5!C59</f>
        <v>0</v>
      </c>
      <c r="H59" s="17">
        <f>Deelnemer6!C59</f>
        <v>0</v>
      </c>
      <c r="I59" s="17">
        <f>Deelnemer7!C59</f>
        <v>0</v>
      </c>
      <c r="J59" s="17">
        <f>Deelnemer8!C59</f>
        <v>0</v>
      </c>
      <c r="K59" s="17">
        <f>Deelnemer9!C59</f>
        <v>0</v>
      </c>
      <c r="L59" s="17">
        <f>Deelnemer10!C59</f>
        <v>0</v>
      </c>
      <c r="N59" s="19" t="str" cm="1">
        <f t="array" ref="N59">_xlfn.IFS(AND(AC59&gt;=T3,AC59&lt;=U3),S3,AND(AC59&gt;=T4,AC59&lt;=U4),S4,AND(AC59&gt;=T5,AC59&lt;=U5),S5,AND(AC59&gt;=T6,AC59&lt;=U6),S6,AND(AC59&gt;=T7,AC59&lt;=U7),S7)</f>
        <v>N.v.t.</v>
      </c>
      <c r="O59" s="19" t="str" cm="1">
        <f t="array" ref="O59">_xlfn.IFS(AND(AD59&gt;=T3,AD59&lt;=U3),S3,AND(AD59&gt;=T4,AD59&lt;=U4),S4,AND(AD59&gt;=T5,AD59&lt;=U5),S5,AND(AD59&gt;=T6,AD59&lt;=U6),S6,AND(AD59&gt;=T7,AD59&lt;=U7),S7)</f>
        <v>N.v.t.</v>
      </c>
      <c r="P59" s="19" t="str" cm="1">
        <f t="array" ref="P59">_xlfn.IFS(AND(AE59&gt;=T3,AE59&lt;=U3),S3,AND(AE59&gt;=T4,AE59&lt;=U4),S4,AND(AE59&gt;=T5,AE59&lt;=U5),S5,AND(AE59&gt;=T6,AE59&lt;=U6),S6,AND(AE59&gt;=T7,AE59&lt;=U7),S7)</f>
        <v>N.v.t.</v>
      </c>
      <c r="S59" s="18">
        <f>Deelnemer1!E59</f>
        <v>0</v>
      </c>
      <c r="T59" s="18">
        <f>Deelnemer2!E59</f>
        <v>0</v>
      </c>
      <c r="U59" s="18">
        <f>Deelnemer3!E59</f>
        <v>0</v>
      </c>
      <c r="V59" s="18">
        <f>Deelnemer4!E59</f>
        <v>0</v>
      </c>
      <c r="W59" s="18">
        <f>Deelnemer5!E59</f>
        <v>0</v>
      </c>
      <c r="X59" s="18">
        <f>Deelnemer6!E59</f>
        <v>0</v>
      </c>
      <c r="Y59" s="18">
        <f>Deelnemer7!E59</f>
        <v>0</v>
      </c>
      <c r="Z59" s="18">
        <f>Deelnemer8!E59</f>
        <v>0</v>
      </c>
      <c r="AA59" s="18">
        <f>Deelnemer9!E59</f>
        <v>0</v>
      </c>
      <c r="AB59" s="18">
        <f>Deelnemer10!E59</f>
        <v>0</v>
      </c>
      <c r="AC59" s="20">
        <f t="shared" si="9"/>
        <v>0</v>
      </c>
      <c r="AD59" s="17">
        <f t="shared" si="10"/>
        <v>0</v>
      </c>
      <c r="AE59" s="20">
        <f t="shared" si="11"/>
        <v>0</v>
      </c>
    </row>
    <row r="60" spans="1:31" ht="30" x14ac:dyDescent="0.25">
      <c r="A60" s="9" t="s">
        <v>45</v>
      </c>
      <c r="B60" s="8" t="s">
        <v>140</v>
      </c>
      <c r="C60" s="18">
        <f>Deelnemer1!C60</f>
        <v>0</v>
      </c>
      <c r="D60" s="17">
        <f>Deelnemer2!C60</f>
        <v>0</v>
      </c>
      <c r="E60" s="18">
        <f>Deelnemer3!C60</f>
        <v>0</v>
      </c>
      <c r="F60" s="17">
        <f>Deelnemer4!C60</f>
        <v>0</v>
      </c>
      <c r="G60" s="17">
        <f>Deelnemer5!C60</f>
        <v>0</v>
      </c>
      <c r="H60" s="17">
        <f>Deelnemer6!C60</f>
        <v>0</v>
      </c>
      <c r="I60" s="17">
        <f>Deelnemer7!C60</f>
        <v>0</v>
      </c>
      <c r="J60" s="17">
        <f>Deelnemer8!C60</f>
        <v>0</v>
      </c>
      <c r="K60" s="17">
        <f>Deelnemer9!C60</f>
        <v>0</v>
      </c>
      <c r="L60" s="17">
        <f>Deelnemer10!C60</f>
        <v>0</v>
      </c>
      <c r="N60" s="19" t="str" cm="1">
        <f t="array" ref="N60">_xlfn.IFS(AND(AC60&gt;=T3,AC60&lt;=U3),S3,AND(AC60&gt;=T4,AC60&lt;=U4),S4,AND(AC60&gt;=T5,AC60&lt;=U5),S5,AND(AC60&gt;=T6,AC60&lt;=U6),S6,AND(AC60&gt;=T7,AC60&lt;=U7),S7)</f>
        <v>N.v.t.</v>
      </c>
      <c r="O60" s="19" t="str" cm="1">
        <f t="array" ref="O60">_xlfn.IFS(AND(AD60&gt;=T3,AD60&lt;=U3),S3,AND(AD60&gt;=T4,AD60&lt;=U4),S4,AND(AD60&gt;=T5,AD60&lt;=U5),S5,AND(AD60&gt;=T6,AD60&lt;=U6),S6,AND(AD60&gt;=T7,AD60&lt;=U7),S7)</f>
        <v>N.v.t.</v>
      </c>
      <c r="P60" s="19" t="str" cm="1">
        <f t="array" ref="P60">_xlfn.IFS(AND(AE60&gt;=T3,AE60&lt;=U3),S3,AND(AE60&gt;=T4,AE60&lt;=U4),S4,AND(AE60&gt;=T5,AE60&lt;=U5),S5,AND(AE60&gt;=T6,AE60&lt;=U6),S6,AND(AE60&gt;=T7,AE60&lt;=U7),S7)</f>
        <v>N.v.t.</v>
      </c>
      <c r="S60" s="18">
        <f>Deelnemer1!E60</f>
        <v>0</v>
      </c>
      <c r="T60" s="18">
        <f>Deelnemer2!E60</f>
        <v>0</v>
      </c>
      <c r="U60" s="18">
        <f>Deelnemer3!E60</f>
        <v>0</v>
      </c>
      <c r="V60" s="18">
        <f>Deelnemer4!E60</f>
        <v>0</v>
      </c>
      <c r="W60" s="18">
        <f>Deelnemer5!E60</f>
        <v>0</v>
      </c>
      <c r="X60" s="18">
        <f>Deelnemer6!E60</f>
        <v>0</v>
      </c>
      <c r="Y60" s="18">
        <f>Deelnemer7!E60</f>
        <v>0</v>
      </c>
      <c r="Z60" s="18">
        <f>Deelnemer8!E60</f>
        <v>0</v>
      </c>
      <c r="AA60" s="18">
        <f>Deelnemer9!E60</f>
        <v>0</v>
      </c>
      <c r="AB60" s="18">
        <f>Deelnemer10!E60</f>
        <v>0</v>
      </c>
      <c r="AC60" s="20">
        <f t="shared" si="9"/>
        <v>0</v>
      </c>
      <c r="AD60" s="17">
        <f t="shared" si="10"/>
        <v>0</v>
      </c>
      <c r="AE60" s="20">
        <f t="shared" si="11"/>
        <v>0</v>
      </c>
    </row>
    <row r="61" spans="1:31" ht="30" x14ac:dyDescent="0.25">
      <c r="A61" s="9" t="s">
        <v>46</v>
      </c>
      <c r="B61" s="8" t="s">
        <v>141</v>
      </c>
      <c r="C61" s="18">
        <f>Deelnemer1!C61</f>
        <v>0</v>
      </c>
      <c r="D61" s="17">
        <f>Deelnemer2!C61</f>
        <v>0</v>
      </c>
      <c r="E61" s="18">
        <f>Deelnemer3!C61</f>
        <v>0</v>
      </c>
      <c r="F61" s="17">
        <f>Deelnemer4!C61</f>
        <v>0</v>
      </c>
      <c r="G61" s="17">
        <f>Deelnemer5!C61</f>
        <v>0</v>
      </c>
      <c r="H61" s="17">
        <f>Deelnemer6!C61</f>
        <v>0</v>
      </c>
      <c r="I61" s="17">
        <f>Deelnemer7!C61</f>
        <v>0</v>
      </c>
      <c r="J61" s="17">
        <f>Deelnemer8!C61</f>
        <v>0</v>
      </c>
      <c r="K61" s="17">
        <f>Deelnemer9!C61</f>
        <v>0</v>
      </c>
      <c r="L61" s="17">
        <f>Deelnemer10!C61</f>
        <v>0</v>
      </c>
      <c r="N61" s="19" t="str" cm="1">
        <f t="array" ref="N61">_xlfn.IFS(AND(AC61&gt;=T3,AC61&lt;=U3),S3,AND(AC61&gt;=T4,AC61&lt;=U4),S4,AND(AC61&gt;=T5,AC61&lt;=U5),S5,AND(AC61&gt;=T6,AC61&lt;=U6),S6,AND(AC61&gt;=T7,AC61&lt;=U7),S7)</f>
        <v>N.v.t.</v>
      </c>
      <c r="O61" s="19" t="str" cm="1">
        <f t="array" ref="O61">_xlfn.IFS(AND(AD61&gt;=T3,AD61&lt;=U3),S3,AND(AD61&gt;=T4,AD61&lt;=U4),S4,AND(AD61&gt;=T5,AD61&lt;=U5),S5,AND(AD61&gt;=T6,AD61&lt;=U6),S6,AND(AD61&gt;=T7,AD61&lt;=U7),S7)</f>
        <v>N.v.t.</v>
      </c>
      <c r="P61" s="19" t="str" cm="1">
        <f t="array" ref="P61">_xlfn.IFS(AND(AE61&gt;=T3,AE61&lt;=U3),S3,AND(AE61&gt;=T4,AE61&lt;=U4),S4,AND(AE61&gt;=T5,AE61&lt;=U5),S5,AND(AE61&gt;=T6,AE61&lt;=U6),S6,AND(AE61&gt;=T7,AE61&lt;=U7),S7)</f>
        <v>N.v.t.</v>
      </c>
      <c r="S61" s="18">
        <f>Deelnemer1!E61</f>
        <v>0</v>
      </c>
      <c r="T61" s="18">
        <f>Deelnemer2!E61</f>
        <v>0</v>
      </c>
      <c r="U61" s="18">
        <f>Deelnemer3!E61</f>
        <v>0</v>
      </c>
      <c r="V61" s="18">
        <f>Deelnemer4!E61</f>
        <v>0</v>
      </c>
      <c r="W61" s="18">
        <f>Deelnemer5!E61</f>
        <v>0</v>
      </c>
      <c r="X61" s="18">
        <f>Deelnemer6!E61</f>
        <v>0</v>
      </c>
      <c r="Y61" s="18">
        <f>Deelnemer7!E61</f>
        <v>0</v>
      </c>
      <c r="Z61" s="18">
        <f>Deelnemer8!E61</f>
        <v>0</v>
      </c>
      <c r="AA61" s="18">
        <f>Deelnemer9!E61</f>
        <v>0</v>
      </c>
      <c r="AB61" s="18">
        <f>Deelnemer10!E61</f>
        <v>0</v>
      </c>
      <c r="AC61" s="20">
        <f t="shared" si="9"/>
        <v>0</v>
      </c>
      <c r="AD61" s="17">
        <f t="shared" si="10"/>
        <v>0</v>
      </c>
      <c r="AE61" s="20">
        <f t="shared" si="11"/>
        <v>0</v>
      </c>
    </row>
    <row r="62" spans="1:31" ht="45" x14ac:dyDescent="0.25">
      <c r="A62" s="9" t="s">
        <v>47</v>
      </c>
      <c r="B62" s="8" t="s">
        <v>142</v>
      </c>
      <c r="C62" s="18">
        <f>Deelnemer1!C62</f>
        <v>0</v>
      </c>
      <c r="D62" s="17">
        <f>Deelnemer2!C62</f>
        <v>0</v>
      </c>
      <c r="E62" s="18">
        <f>Deelnemer3!C62</f>
        <v>0</v>
      </c>
      <c r="F62" s="17">
        <f>Deelnemer4!C62</f>
        <v>0</v>
      </c>
      <c r="G62" s="17">
        <f>Deelnemer5!C62</f>
        <v>0</v>
      </c>
      <c r="H62" s="17">
        <f>Deelnemer6!C62</f>
        <v>0</v>
      </c>
      <c r="I62" s="17">
        <f>Deelnemer7!C62</f>
        <v>0</v>
      </c>
      <c r="J62" s="17">
        <f>Deelnemer8!C62</f>
        <v>0</v>
      </c>
      <c r="K62" s="17">
        <f>Deelnemer9!C62</f>
        <v>0</v>
      </c>
      <c r="L62" s="17">
        <f>Deelnemer10!C62</f>
        <v>0</v>
      </c>
      <c r="N62" s="19" t="str" cm="1">
        <f t="array" ref="N62">_xlfn.IFS(AND(AC62&gt;=T3,AC62&lt;=U3),S3,AND(AC62&gt;=T4,AC62&lt;=U4),S4,AND(AC62&gt;=T5,AC62&lt;=U5),S5,AND(AC62&gt;=T6,AC62&lt;=U6),S6,AND(AC62&gt;=T7,AC62&lt;=U7),S7)</f>
        <v>N.v.t.</v>
      </c>
      <c r="O62" s="19" t="str" cm="1">
        <f t="array" ref="O62">_xlfn.IFS(AND(AD62&gt;=T3,AD62&lt;=U3),S3,AND(AD62&gt;=T4,AD62&lt;=U4),S4,AND(AD62&gt;=T5,AD62&lt;=U5),S5,AND(AD62&gt;=T6,AD62&lt;=U6),S6,AND(AD62&gt;=T7,AD62&lt;=U7),S7)</f>
        <v>N.v.t.</v>
      </c>
      <c r="P62" s="19" t="str" cm="1">
        <f t="array" ref="P62">_xlfn.IFS(AND(AE62&gt;=T3,AE62&lt;=U3),S3,AND(AE62&gt;=T4,AE62&lt;=U4),S4,AND(AE62&gt;=T5,AE62&lt;=U5),S5,AND(AE62&gt;=T6,AE62&lt;=U6),S6,AND(AE62&gt;=T7,AE62&lt;=U7),S7)</f>
        <v>N.v.t.</v>
      </c>
      <c r="S62" s="18">
        <f>Deelnemer1!E62</f>
        <v>0</v>
      </c>
      <c r="T62" s="18">
        <f>Deelnemer2!E62</f>
        <v>0</v>
      </c>
      <c r="U62" s="18">
        <f>Deelnemer3!E62</f>
        <v>0</v>
      </c>
      <c r="V62" s="18">
        <f>Deelnemer4!E62</f>
        <v>0</v>
      </c>
      <c r="W62" s="18">
        <f>Deelnemer5!E62</f>
        <v>0</v>
      </c>
      <c r="X62" s="18">
        <f>Deelnemer6!E62</f>
        <v>0</v>
      </c>
      <c r="Y62" s="18">
        <f>Deelnemer7!E62</f>
        <v>0</v>
      </c>
      <c r="Z62" s="18">
        <f>Deelnemer8!E62</f>
        <v>0</v>
      </c>
      <c r="AA62" s="18">
        <f>Deelnemer9!E62</f>
        <v>0</v>
      </c>
      <c r="AB62" s="18">
        <f>Deelnemer10!E62</f>
        <v>0</v>
      </c>
      <c r="AC62" s="20">
        <f t="shared" si="9"/>
        <v>0</v>
      </c>
      <c r="AD62" s="17">
        <f t="shared" si="10"/>
        <v>0</v>
      </c>
      <c r="AE62" s="20">
        <f t="shared" si="11"/>
        <v>0</v>
      </c>
    </row>
    <row r="63" spans="1:31" ht="30" x14ac:dyDescent="0.25">
      <c r="A63" s="9" t="s">
        <v>48</v>
      </c>
      <c r="B63" s="8" t="s">
        <v>143</v>
      </c>
      <c r="C63" s="18">
        <f>Deelnemer1!C63</f>
        <v>0</v>
      </c>
      <c r="D63" s="17">
        <f>Deelnemer2!C63</f>
        <v>0</v>
      </c>
      <c r="E63" s="18">
        <f>Deelnemer3!C63</f>
        <v>0</v>
      </c>
      <c r="F63" s="17">
        <f>Deelnemer4!C63</f>
        <v>0</v>
      </c>
      <c r="G63" s="17">
        <f>Deelnemer5!C63</f>
        <v>0</v>
      </c>
      <c r="H63" s="17">
        <f>Deelnemer6!C63</f>
        <v>0</v>
      </c>
      <c r="I63" s="17">
        <f>Deelnemer7!C63</f>
        <v>0</v>
      </c>
      <c r="J63" s="17">
        <f>Deelnemer8!C63</f>
        <v>0</v>
      </c>
      <c r="K63" s="17">
        <f>Deelnemer9!C63</f>
        <v>0</v>
      </c>
      <c r="L63" s="17">
        <f>Deelnemer10!C63</f>
        <v>0</v>
      </c>
      <c r="N63" s="19" t="str" cm="1">
        <f t="array" ref="N63">_xlfn.IFS(AND(AC63&gt;=T3,AC63&lt;=U3),S3,AND(AC63&gt;=T4,AC63&lt;=U4),S4,AND(AC63&gt;=T5,AC63&lt;=U5),S5,AND(AC63&gt;=T6,AC63&lt;=U6),S6,AND(AC63&gt;=T7,AC63&lt;=U7),S7)</f>
        <v>N.v.t.</v>
      </c>
      <c r="O63" s="19" t="str" cm="1">
        <f t="array" ref="O63">_xlfn.IFS(AND(AD63&gt;=T3,AD63&lt;=U3),S3,AND(AD63&gt;=T4,AD63&lt;=U4),S4,AND(AD63&gt;=T5,AD63&lt;=U5),S5,AND(AD63&gt;=T6,AD63&lt;=U6),S6,AND(AD63&gt;=T7,AD63&lt;=U7),S7)</f>
        <v>N.v.t.</v>
      </c>
      <c r="P63" s="19" t="str" cm="1">
        <f t="array" ref="P63">_xlfn.IFS(AND(AE63&gt;=T3,AE63&lt;=U3),S3,AND(AE63&gt;=T4,AE63&lt;=U4),S4,AND(AE63&gt;=T5,AE63&lt;=U5),S5,AND(AE63&gt;=T6,AE63&lt;=U6),S6,AND(AE63&gt;=T7,AE63&lt;=U7),S7)</f>
        <v>N.v.t.</v>
      </c>
      <c r="S63" s="18">
        <f>Deelnemer1!E63</f>
        <v>0</v>
      </c>
      <c r="T63" s="18">
        <f>Deelnemer2!E63</f>
        <v>0</v>
      </c>
      <c r="U63" s="18">
        <f>Deelnemer3!E63</f>
        <v>0</v>
      </c>
      <c r="V63" s="18">
        <f>Deelnemer4!E63</f>
        <v>0</v>
      </c>
      <c r="W63" s="18">
        <f>Deelnemer5!E63</f>
        <v>0</v>
      </c>
      <c r="X63" s="18">
        <f>Deelnemer6!E63</f>
        <v>0</v>
      </c>
      <c r="Y63" s="18">
        <f>Deelnemer7!E63</f>
        <v>0</v>
      </c>
      <c r="Z63" s="18">
        <f>Deelnemer8!E63</f>
        <v>0</v>
      </c>
      <c r="AA63" s="18">
        <f>Deelnemer9!E63</f>
        <v>0</v>
      </c>
      <c r="AB63" s="18">
        <f>Deelnemer10!E63</f>
        <v>0</v>
      </c>
      <c r="AC63" s="20">
        <f t="shared" si="9"/>
        <v>0</v>
      </c>
      <c r="AD63" s="17">
        <f t="shared" si="10"/>
        <v>0</v>
      </c>
      <c r="AE63" s="20">
        <f t="shared" si="11"/>
        <v>0</v>
      </c>
    </row>
    <row r="64" spans="1:31" ht="30" x14ac:dyDescent="0.25">
      <c r="A64" s="9" t="s">
        <v>49</v>
      </c>
      <c r="B64" s="8" t="s">
        <v>144</v>
      </c>
      <c r="C64" s="18">
        <f>Deelnemer1!C64</f>
        <v>0</v>
      </c>
      <c r="D64" s="17">
        <f>Deelnemer2!C64</f>
        <v>0</v>
      </c>
      <c r="E64" s="18">
        <f>Deelnemer3!C64</f>
        <v>0</v>
      </c>
      <c r="F64" s="17">
        <f>Deelnemer4!C64</f>
        <v>0</v>
      </c>
      <c r="G64" s="17">
        <f>Deelnemer5!C64</f>
        <v>0</v>
      </c>
      <c r="H64" s="17">
        <f>Deelnemer6!C64</f>
        <v>0</v>
      </c>
      <c r="I64" s="17">
        <f>Deelnemer7!C64</f>
        <v>0</v>
      </c>
      <c r="J64" s="17">
        <f>Deelnemer8!C64</f>
        <v>0</v>
      </c>
      <c r="K64" s="17">
        <f>Deelnemer9!C64</f>
        <v>0</v>
      </c>
      <c r="L64" s="17">
        <f>Deelnemer10!C64</f>
        <v>0</v>
      </c>
      <c r="N64" s="19" t="str" cm="1">
        <f t="array" ref="N64">_xlfn.IFS(AND(AC64&gt;=T3,AC64&lt;=U3),S3,AND(AC64&gt;=T4,AC64&lt;=U4),S4,AND(AC64&gt;=T5,AC64&lt;=U5),S5,AND(AC64&gt;=T6,AC64&lt;=U6),S6,AND(AC64&gt;=T7,AC64&lt;=U7),S7)</f>
        <v>N.v.t.</v>
      </c>
      <c r="O64" s="19" t="str" cm="1">
        <f t="array" ref="O64">_xlfn.IFS(AND(AD64&gt;=T3,AD64&lt;=U3),S3,AND(AD64&gt;=T4,AD64&lt;=U4),S4,AND(AD64&gt;=T5,AD64&lt;=U5),S5,AND(AD64&gt;=T6,AD64&lt;=U6),S6,AND(AD64&gt;=T7,AD64&lt;=U7),S7)</f>
        <v>N.v.t.</v>
      </c>
      <c r="P64" s="19" t="str" cm="1">
        <f t="array" ref="P64">_xlfn.IFS(AND(AE64&gt;=T3,AE64&lt;=U3),S3,AND(AE64&gt;=T4,AE64&lt;=U4),S4,AND(AE64&gt;=T5,AE64&lt;=U5),S5,AND(AE64&gt;=T6,AE64&lt;=U6),S6,AND(AE64&gt;=T7,AE64&lt;=U7),S7)</f>
        <v>N.v.t.</v>
      </c>
      <c r="S64" s="18">
        <f>Deelnemer1!E64</f>
        <v>0</v>
      </c>
      <c r="T64" s="18">
        <f>Deelnemer2!E64</f>
        <v>0</v>
      </c>
      <c r="U64" s="18">
        <f>Deelnemer3!E64</f>
        <v>0</v>
      </c>
      <c r="V64" s="18">
        <f>Deelnemer4!E64</f>
        <v>0</v>
      </c>
      <c r="W64" s="18">
        <f>Deelnemer5!E64</f>
        <v>0</v>
      </c>
      <c r="X64" s="18">
        <f>Deelnemer6!E64</f>
        <v>0</v>
      </c>
      <c r="Y64" s="18">
        <f>Deelnemer7!E64</f>
        <v>0</v>
      </c>
      <c r="Z64" s="18">
        <f>Deelnemer8!E64</f>
        <v>0</v>
      </c>
      <c r="AA64" s="18">
        <f>Deelnemer9!E64</f>
        <v>0</v>
      </c>
      <c r="AB64" s="18">
        <f>Deelnemer10!E64</f>
        <v>0</v>
      </c>
      <c r="AC64" s="20">
        <f t="shared" si="9"/>
        <v>0</v>
      </c>
      <c r="AD64" s="17">
        <f t="shared" si="10"/>
        <v>0</v>
      </c>
      <c r="AE64" s="20">
        <f t="shared" si="11"/>
        <v>0</v>
      </c>
    </row>
    <row r="65" spans="1:31" ht="30" x14ac:dyDescent="0.25">
      <c r="A65" s="9" t="s">
        <v>50</v>
      </c>
      <c r="B65" s="8" t="s">
        <v>145</v>
      </c>
      <c r="C65" s="18">
        <f>Deelnemer1!C65</f>
        <v>0</v>
      </c>
      <c r="D65" s="17">
        <f>Deelnemer2!C65</f>
        <v>0</v>
      </c>
      <c r="E65" s="18">
        <f>Deelnemer3!C65</f>
        <v>0</v>
      </c>
      <c r="F65" s="17">
        <f>Deelnemer4!C65</f>
        <v>0</v>
      </c>
      <c r="G65" s="17">
        <f>Deelnemer5!C65</f>
        <v>0</v>
      </c>
      <c r="H65" s="17">
        <f>Deelnemer6!C65</f>
        <v>0</v>
      </c>
      <c r="I65" s="17">
        <f>Deelnemer7!C65</f>
        <v>0</v>
      </c>
      <c r="J65" s="17">
        <f>Deelnemer8!C65</f>
        <v>0</v>
      </c>
      <c r="K65" s="17">
        <f>Deelnemer9!C65</f>
        <v>0</v>
      </c>
      <c r="L65" s="17">
        <f>Deelnemer10!C65</f>
        <v>0</v>
      </c>
      <c r="N65" s="19" t="str" cm="1">
        <f t="array" ref="N65">_xlfn.IFS(AND(AC65&gt;=T3,AC65&lt;=U3),S3,AND(AC65&gt;=T4,AC65&lt;=U4),S4,AND(AC65&gt;=T5,AC65&lt;=U5),S5,AND(AC65&gt;=T6,AC65&lt;=U6),S6,AND(AC65&gt;=T7,AC65&lt;=U7),S7)</f>
        <v>N.v.t.</v>
      </c>
      <c r="O65" s="19" t="str" cm="1">
        <f t="array" ref="O65">_xlfn.IFS(AND(AD65&gt;=T3,AD65&lt;=U3),S3,AND(AD65&gt;=T4,AD65&lt;=U4),S4,AND(AD65&gt;=T5,AD65&lt;=U5),S5,AND(AD65&gt;=T6,AD65&lt;=U6),S6,AND(AD65&gt;=T7,AD65&lt;=U7),S7)</f>
        <v>N.v.t.</v>
      </c>
      <c r="P65" s="19" t="str" cm="1">
        <f t="array" ref="P65">_xlfn.IFS(AND(AE65&gt;=T3,AE65&lt;=U3),S3,AND(AE65&gt;=T4,AE65&lt;=U4),S4,AND(AE65&gt;=T5,AE65&lt;=U5),S5,AND(AE65&gt;=T6,AE65&lt;=U6),S6,AND(AE65&gt;=T7,AE65&lt;=U7),S7)</f>
        <v>N.v.t.</v>
      </c>
      <c r="S65" s="18">
        <f>Deelnemer1!E65</f>
        <v>0</v>
      </c>
      <c r="T65" s="18">
        <f>Deelnemer2!E65</f>
        <v>0</v>
      </c>
      <c r="U65" s="18">
        <f>Deelnemer3!E65</f>
        <v>0</v>
      </c>
      <c r="V65" s="18">
        <f>Deelnemer4!E65</f>
        <v>0</v>
      </c>
      <c r="W65" s="18">
        <f>Deelnemer5!E65</f>
        <v>0</v>
      </c>
      <c r="X65" s="18">
        <f>Deelnemer6!E65</f>
        <v>0</v>
      </c>
      <c r="Y65" s="18">
        <f>Deelnemer7!E65</f>
        <v>0</v>
      </c>
      <c r="Z65" s="18">
        <f>Deelnemer8!E65</f>
        <v>0</v>
      </c>
      <c r="AA65" s="18">
        <f>Deelnemer9!E65</f>
        <v>0</v>
      </c>
      <c r="AB65" s="18">
        <f>Deelnemer10!E65</f>
        <v>0</v>
      </c>
      <c r="AC65" s="20">
        <f t="shared" si="9"/>
        <v>0</v>
      </c>
      <c r="AD65" s="17">
        <f t="shared" si="10"/>
        <v>0</v>
      </c>
      <c r="AE65" s="20">
        <f t="shared" si="11"/>
        <v>0</v>
      </c>
    </row>
    <row r="66" spans="1:31" x14ac:dyDescent="0.25">
      <c r="A66" s="12"/>
      <c r="B66" s="13"/>
      <c r="C66" s="12"/>
    </row>
    <row r="67" spans="1:31" s="12" customFormat="1" x14ac:dyDescent="0.25">
      <c r="A67" s="14" t="s">
        <v>74</v>
      </c>
      <c r="B67" s="13"/>
    </row>
    <row r="68" spans="1:31" ht="45" x14ac:dyDescent="0.25">
      <c r="A68" s="9" t="s">
        <v>51</v>
      </c>
      <c r="B68" s="8" t="s">
        <v>146</v>
      </c>
      <c r="C68" s="18">
        <f>Deelnemer1!C68</f>
        <v>0</v>
      </c>
      <c r="D68" s="17">
        <f>Deelnemer2!C68</f>
        <v>0</v>
      </c>
      <c r="E68" s="18">
        <f>Deelnemer3!C68</f>
        <v>0</v>
      </c>
      <c r="F68" s="17">
        <f>Deelnemer4!C68</f>
        <v>0</v>
      </c>
      <c r="G68" s="17">
        <f>Deelnemer5!C68</f>
        <v>0</v>
      </c>
      <c r="H68" s="17">
        <f>Deelnemer6!C68</f>
        <v>0</v>
      </c>
      <c r="I68" s="17">
        <f>Deelnemer7!C68</f>
        <v>0</v>
      </c>
      <c r="J68" s="17">
        <f>Deelnemer8!C68</f>
        <v>0</v>
      </c>
      <c r="K68" s="17">
        <f>Deelnemer9!C68</f>
        <v>0</v>
      </c>
      <c r="L68" s="17">
        <f>Deelnemer10!C68</f>
        <v>0</v>
      </c>
      <c r="N68" s="19" t="str" cm="1">
        <f t="array" ref="N68">_xlfn.IFS(AND(AC68&gt;=T3,AC68&lt;=U3),S3,AND(AC68&gt;=T4,AC68&lt;=U4),S4,AND(AC68&gt;=T5,AC68&lt;=U5),S5,AND(AC68&gt;=T6,AC68&lt;=U6),S6,AND(AC68&gt;=T7,AC68&lt;=U7),S7)</f>
        <v>N.v.t.</v>
      </c>
      <c r="O68" s="19" t="str" cm="1">
        <f t="array" ref="O68">_xlfn.IFS(AND(AD68&gt;=T3,AD68&lt;=U3),S3,AND(AD68&gt;=T4,AD68&lt;=U4),S4,AND(AD68&gt;=T5,AD68&lt;=U5),S5,AND(AD68&gt;=T6,AD68&lt;=U6),S6,AND(AD68&gt;=T7,AD68&lt;=U7),S7)</f>
        <v>N.v.t.</v>
      </c>
      <c r="P68" s="19" t="str" cm="1">
        <f t="array" ref="P68">_xlfn.IFS(AND(AE68&gt;=T3,AE68&lt;=U3),S3,AND(AE68&gt;=T4,AE68&lt;=U4),S4,AND(AE68&gt;=T5,AE68&lt;=U5),S5,AND(AE68&gt;=T6,AE68&lt;=U6),S6,AND(AE68&gt;=T7,AE68&lt;=U7),S7)</f>
        <v>N.v.t.</v>
      </c>
      <c r="S68" s="18">
        <f>Deelnemer1!E68</f>
        <v>0</v>
      </c>
      <c r="T68" s="18">
        <f>Deelnemer2!E68</f>
        <v>0</v>
      </c>
      <c r="U68" s="18">
        <f>Deelnemer3!E68</f>
        <v>0</v>
      </c>
      <c r="V68" s="18">
        <f>Deelnemer4!E68</f>
        <v>0</v>
      </c>
      <c r="W68" s="18">
        <f>Deelnemer5!E68</f>
        <v>0</v>
      </c>
      <c r="X68" s="18">
        <f>Deelnemer6!E68</f>
        <v>0</v>
      </c>
      <c r="Y68" s="18">
        <f>Deelnemer7!E68</f>
        <v>0</v>
      </c>
      <c r="Z68" s="18">
        <f>Deelnemer8!E68</f>
        <v>0</v>
      </c>
      <c r="AA68" s="18">
        <f>Deelnemer9!E68</f>
        <v>0</v>
      </c>
      <c r="AB68" s="18">
        <f>Deelnemer10!E68</f>
        <v>0</v>
      </c>
      <c r="AC68" s="20">
        <f t="shared" ref="AC68:AC86" si="12">_xlfn.QUARTILE.EXC(S68:AB68,1)</f>
        <v>0</v>
      </c>
      <c r="AD68" s="17">
        <f t="shared" ref="AD68:AD86" si="13">MEDIAN(S68:AB68)</f>
        <v>0</v>
      </c>
      <c r="AE68" s="20">
        <f>_xlfn.QUARTILE.EXC(S68:AB68,3)</f>
        <v>0</v>
      </c>
    </row>
    <row r="69" spans="1:31" ht="30" x14ac:dyDescent="0.25">
      <c r="A69" s="9" t="s">
        <v>52</v>
      </c>
      <c r="B69" s="8" t="s">
        <v>147</v>
      </c>
      <c r="C69" s="18">
        <f>Deelnemer1!C69</f>
        <v>0</v>
      </c>
      <c r="D69" s="17">
        <f>Deelnemer2!C69</f>
        <v>0</v>
      </c>
      <c r="E69" s="18">
        <f>Deelnemer3!C69</f>
        <v>0</v>
      </c>
      <c r="F69" s="17">
        <f>Deelnemer4!C69</f>
        <v>0</v>
      </c>
      <c r="G69" s="17">
        <f>Deelnemer5!C69</f>
        <v>0</v>
      </c>
      <c r="H69" s="17">
        <f>Deelnemer6!C69</f>
        <v>0</v>
      </c>
      <c r="I69" s="17">
        <f>Deelnemer7!C69</f>
        <v>0</v>
      </c>
      <c r="J69" s="17">
        <f>Deelnemer8!C69</f>
        <v>0</v>
      </c>
      <c r="K69" s="17">
        <f>Deelnemer9!C69</f>
        <v>0</v>
      </c>
      <c r="L69" s="17">
        <f>Deelnemer10!C69</f>
        <v>0</v>
      </c>
      <c r="N69" s="19" t="str" cm="1">
        <f t="array" ref="N69">_xlfn.IFS(AND(AC69&gt;=T3,AC69&lt;=U3),S3,AND(AC69&gt;=T4,AC69&lt;=U4),S4,AND(AC69&gt;=T5,AC69&lt;=U5),S5,AND(AC69&gt;=T6,AC69&lt;=U6),S6,AND(AC69&gt;=T7,AC69&lt;=U7),S7)</f>
        <v>N.v.t.</v>
      </c>
      <c r="O69" s="19" t="str" cm="1">
        <f t="array" ref="O69">_xlfn.IFS(AND(AD69&gt;=T3,AD69&lt;=U3),S3,AND(AD69&gt;=T4,AD69&lt;=U4),S4,AND(AD69&gt;=T5,AD69&lt;=U5),S5,AND(AD69&gt;=T6,AD69&lt;=U6),S6,AND(AD69&gt;=T7,AD69&lt;=U7),S7)</f>
        <v>N.v.t.</v>
      </c>
      <c r="P69" s="19" t="str" cm="1">
        <f t="array" ref="P69">_xlfn.IFS(AND(AE69&gt;=T3,AE69&lt;=U3),S3,AND(AE69&gt;=T4,AE69&lt;=U4),S4,AND(AE69&gt;=T5,AE69&lt;=U5),S5,AND(AE69&gt;=T6,AE69&lt;=U6),S6,AND(AE69&gt;=T7,AE69&lt;=U7),S7)</f>
        <v>N.v.t.</v>
      </c>
      <c r="S69" s="18">
        <f>Deelnemer1!E69</f>
        <v>0</v>
      </c>
      <c r="T69" s="18">
        <f>Deelnemer2!E69</f>
        <v>0</v>
      </c>
      <c r="U69" s="18">
        <f>Deelnemer3!E69</f>
        <v>0</v>
      </c>
      <c r="V69" s="18">
        <f>Deelnemer4!E69</f>
        <v>0</v>
      </c>
      <c r="W69" s="18">
        <f>Deelnemer5!E69</f>
        <v>0</v>
      </c>
      <c r="X69" s="18">
        <f>Deelnemer6!E69</f>
        <v>0</v>
      </c>
      <c r="Y69" s="18">
        <f>Deelnemer7!E69</f>
        <v>0</v>
      </c>
      <c r="Z69" s="18">
        <f>Deelnemer8!E69</f>
        <v>0</v>
      </c>
      <c r="AA69" s="18">
        <f>Deelnemer9!E69</f>
        <v>0</v>
      </c>
      <c r="AB69" s="18">
        <f>Deelnemer10!E69</f>
        <v>0</v>
      </c>
      <c r="AC69" s="20">
        <f t="shared" si="12"/>
        <v>0</v>
      </c>
      <c r="AD69" s="17">
        <f t="shared" si="13"/>
        <v>0</v>
      </c>
      <c r="AE69" s="20">
        <f t="shared" ref="AE69:AE86" si="14">_xlfn.QUARTILE.EXC(S69:AB69,3)</f>
        <v>0</v>
      </c>
    </row>
    <row r="70" spans="1:31" ht="45" x14ac:dyDescent="0.25">
      <c r="A70" s="9" t="s">
        <v>53</v>
      </c>
      <c r="B70" s="8" t="s">
        <v>148</v>
      </c>
      <c r="C70" s="18">
        <f>Deelnemer1!C70</f>
        <v>0</v>
      </c>
      <c r="D70" s="17">
        <f>Deelnemer2!C70</f>
        <v>0</v>
      </c>
      <c r="E70" s="18">
        <f>Deelnemer3!C70</f>
        <v>0</v>
      </c>
      <c r="F70" s="17">
        <f>Deelnemer4!C70</f>
        <v>0</v>
      </c>
      <c r="G70" s="17">
        <f>Deelnemer5!C70</f>
        <v>0</v>
      </c>
      <c r="H70" s="17">
        <f>Deelnemer6!C70</f>
        <v>0</v>
      </c>
      <c r="I70" s="17">
        <f>Deelnemer7!C70</f>
        <v>0</v>
      </c>
      <c r="J70" s="17">
        <f>Deelnemer8!C70</f>
        <v>0</v>
      </c>
      <c r="K70" s="17">
        <f>Deelnemer9!C70</f>
        <v>0</v>
      </c>
      <c r="L70" s="17">
        <f>Deelnemer10!C70</f>
        <v>0</v>
      </c>
      <c r="N70" s="19" t="str" cm="1">
        <f t="array" ref="N70">_xlfn.IFS(AND(AC70&gt;=T3,AC70&lt;=U3),S3,AND(AC70&gt;=T4,AC70&lt;=U4),S4,AND(AC70&gt;=T5,AC70&lt;=U5),S5,AND(AC70&gt;=T6,AC70&lt;=U6),S6,AND(AC70&gt;=T7,AC70&lt;=U7),S7)</f>
        <v>N.v.t.</v>
      </c>
      <c r="O70" s="19" t="str" cm="1">
        <f t="array" ref="O70">_xlfn.IFS(AND(AD70&gt;=T3,AD70&lt;=U3),S3,AND(AD70&gt;=T4,AD70&lt;=U4),S4,AND(AD70&gt;=T5,AD70&lt;=U5),S5,AND(AD70&gt;=T6,AD70&lt;=U6),S6,AND(AD70&gt;=T7,AD70&lt;=U7),S7)</f>
        <v>N.v.t.</v>
      </c>
      <c r="P70" s="19" t="str" cm="1">
        <f t="array" ref="P70">_xlfn.IFS(AND(AE70&gt;=T3,AE70&lt;=U3),S3,AND(AE70&gt;=T4,AE70&lt;=U4),S4,AND(AE70&gt;=T5,AE70&lt;=U5),S5,AND(AE70&gt;=T6,AE70&lt;=U6),S6,AND(AE70&gt;=T7,AE70&lt;=U7),S7)</f>
        <v>N.v.t.</v>
      </c>
      <c r="S70" s="18">
        <f>Deelnemer1!E70</f>
        <v>0</v>
      </c>
      <c r="T70" s="18">
        <f>Deelnemer2!E70</f>
        <v>0</v>
      </c>
      <c r="U70" s="18">
        <f>Deelnemer3!E70</f>
        <v>0</v>
      </c>
      <c r="V70" s="18">
        <f>Deelnemer4!E70</f>
        <v>0</v>
      </c>
      <c r="W70" s="18">
        <f>Deelnemer5!E70</f>
        <v>0</v>
      </c>
      <c r="X70" s="18">
        <f>Deelnemer6!E70</f>
        <v>0</v>
      </c>
      <c r="Y70" s="18">
        <f>Deelnemer7!E70</f>
        <v>0</v>
      </c>
      <c r="Z70" s="18">
        <f>Deelnemer8!E70</f>
        <v>0</v>
      </c>
      <c r="AA70" s="18">
        <f>Deelnemer9!E70</f>
        <v>0</v>
      </c>
      <c r="AB70" s="18">
        <f>Deelnemer10!E70</f>
        <v>0</v>
      </c>
      <c r="AC70" s="20">
        <f t="shared" si="12"/>
        <v>0</v>
      </c>
      <c r="AD70" s="17">
        <f t="shared" si="13"/>
        <v>0</v>
      </c>
      <c r="AE70" s="20">
        <f t="shared" si="14"/>
        <v>0</v>
      </c>
    </row>
    <row r="71" spans="1:31" ht="30" x14ac:dyDescent="0.25">
      <c r="A71" s="9" t="s">
        <v>54</v>
      </c>
      <c r="B71" s="8" t="s">
        <v>149</v>
      </c>
      <c r="C71" s="18">
        <f>Deelnemer1!C71</f>
        <v>0</v>
      </c>
      <c r="D71" s="17">
        <f>Deelnemer2!C71</f>
        <v>0</v>
      </c>
      <c r="E71" s="18">
        <f>Deelnemer3!C71</f>
        <v>0</v>
      </c>
      <c r="F71" s="17">
        <f>Deelnemer4!C71</f>
        <v>0</v>
      </c>
      <c r="G71" s="17">
        <f>Deelnemer5!C71</f>
        <v>0</v>
      </c>
      <c r="H71" s="17">
        <f>Deelnemer6!C71</f>
        <v>0</v>
      </c>
      <c r="I71" s="17">
        <f>Deelnemer7!C71</f>
        <v>0</v>
      </c>
      <c r="J71" s="17">
        <f>Deelnemer8!C71</f>
        <v>0</v>
      </c>
      <c r="K71" s="17">
        <f>Deelnemer9!C71</f>
        <v>0</v>
      </c>
      <c r="L71" s="17">
        <f>Deelnemer10!C71</f>
        <v>0</v>
      </c>
      <c r="N71" s="19" t="str" cm="1">
        <f t="array" ref="N71">_xlfn.IFS(AND(AC71&gt;=T3,AC71&lt;=U3),S3,AND(AC71&gt;=T4,AC71&lt;=U4),S4,AND(AC71&gt;=T5,AC71&lt;=U5),S5,AND(AC71&gt;=T6,AC71&lt;=U6),S6,AND(AC71&gt;=T7,AC71&lt;=U7),S7)</f>
        <v>N.v.t.</v>
      </c>
      <c r="O71" s="19" t="str" cm="1">
        <f t="array" ref="O71">_xlfn.IFS(AND(AD71&gt;=T3,AD71&lt;=U3),S3,AND(AD71&gt;=T4,AD71&lt;=U4),S4,AND(AD71&gt;=T5,AD71&lt;=U5),S5,AND(AD71&gt;=T6,AD71&lt;=U6),S6,AND(AD71&gt;=T7,AD71&lt;=U7),S7)</f>
        <v>N.v.t.</v>
      </c>
      <c r="P71" s="19" t="str" cm="1">
        <f t="array" ref="P71">_xlfn.IFS(AND(AE71&gt;=T3,AE71&lt;=U3),S3,AND(AE71&gt;=T4,AE71&lt;=U4),S4,AND(AE71&gt;=T5,AE71&lt;=U5),S5,AND(AE71&gt;=T6,AE71&lt;=U6),S6,AND(AE71&gt;=T7,AE71&lt;=U7),S7)</f>
        <v>N.v.t.</v>
      </c>
      <c r="S71" s="18">
        <f>Deelnemer1!E71</f>
        <v>0</v>
      </c>
      <c r="T71" s="18">
        <f>Deelnemer2!E71</f>
        <v>0</v>
      </c>
      <c r="U71" s="18">
        <f>Deelnemer3!E71</f>
        <v>0</v>
      </c>
      <c r="V71" s="18">
        <f>Deelnemer4!E71</f>
        <v>0</v>
      </c>
      <c r="W71" s="18">
        <f>Deelnemer5!E71</f>
        <v>0</v>
      </c>
      <c r="X71" s="18">
        <f>Deelnemer6!E71</f>
        <v>0</v>
      </c>
      <c r="Y71" s="18">
        <f>Deelnemer7!E71</f>
        <v>0</v>
      </c>
      <c r="Z71" s="18">
        <f>Deelnemer8!E71</f>
        <v>0</v>
      </c>
      <c r="AA71" s="18">
        <f>Deelnemer9!E71</f>
        <v>0</v>
      </c>
      <c r="AB71" s="18">
        <f>Deelnemer10!E71</f>
        <v>0</v>
      </c>
      <c r="AC71" s="20">
        <f t="shared" si="12"/>
        <v>0</v>
      </c>
      <c r="AD71" s="17">
        <f t="shared" si="13"/>
        <v>0</v>
      </c>
      <c r="AE71" s="20">
        <f t="shared" si="14"/>
        <v>0</v>
      </c>
    </row>
    <row r="72" spans="1:31" x14ac:dyDescent="0.25">
      <c r="A72" s="9" t="s">
        <v>55</v>
      </c>
      <c r="B72" s="8" t="s">
        <v>150</v>
      </c>
      <c r="C72" s="18">
        <f>Deelnemer1!C72</f>
        <v>0</v>
      </c>
      <c r="D72" s="17">
        <f>Deelnemer2!C72</f>
        <v>0</v>
      </c>
      <c r="E72" s="18">
        <f>Deelnemer3!C72</f>
        <v>0</v>
      </c>
      <c r="F72" s="17">
        <f>Deelnemer4!C72</f>
        <v>0</v>
      </c>
      <c r="G72" s="17">
        <f>Deelnemer5!C72</f>
        <v>0</v>
      </c>
      <c r="H72" s="17">
        <f>Deelnemer6!C72</f>
        <v>0</v>
      </c>
      <c r="I72" s="17">
        <f>Deelnemer7!C72</f>
        <v>0</v>
      </c>
      <c r="J72" s="17">
        <f>Deelnemer8!C72</f>
        <v>0</v>
      </c>
      <c r="K72" s="17">
        <f>Deelnemer9!C72</f>
        <v>0</v>
      </c>
      <c r="L72" s="17">
        <f>Deelnemer10!C72</f>
        <v>0</v>
      </c>
      <c r="N72" s="19" t="str" cm="1">
        <f t="array" ref="N72">_xlfn.IFS(AND(AC72&gt;=T3,AC72&lt;=U3),S3,AND(AC72&gt;=T4,AC72&lt;=U4),S4,AND(AC72&gt;=T5,AC72&lt;=U5),S5,AND(AC72&gt;=T6,AC72&lt;=U6),S6,AND(AC72&gt;=T7,AC72&lt;=U7),S7)</f>
        <v>N.v.t.</v>
      </c>
      <c r="O72" s="19" t="str" cm="1">
        <f t="array" ref="O72">_xlfn.IFS(AND(AD72&gt;=T3,AD72&lt;=U3),S3,AND(AD72&gt;=T4,AD72&lt;=U4),S4,AND(AD72&gt;=T5,AD72&lt;=U5),S5,AND(AD72&gt;=T6,AD72&lt;=U6),S6,AND(AD72&gt;=T7,AD72&lt;=U7),S7)</f>
        <v>N.v.t.</v>
      </c>
      <c r="P72" s="19" t="str" cm="1">
        <f t="array" ref="P72">_xlfn.IFS(AND(AE72&gt;=T3,AE72&lt;=U3),S3,AND(AE72&gt;=T4,AE72&lt;=U4),S4,AND(AE72&gt;=T5,AE72&lt;=U5),S5,AND(AE72&gt;=T6,AE72&lt;=U6),S6,AND(AE72&gt;=T7,AE72&lt;=U7),S7)</f>
        <v>N.v.t.</v>
      </c>
      <c r="S72" s="18">
        <f>Deelnemer1!E72</f>
        <v>0</v>
      </c>
      <c r="T72" s="18">
        <f>Deelnemer2!E72</f>
        <v>0</v>
      </c>
      <c r="U72" s="18">
        <f>Deelnemer3!E72</f>
        <v>0</v>
      </c>
      <c r="V72" s="18">
        <f>Deelnemer4!E72</f>
        <v>0</v>
      </c>
      <c r="W72" s="18">
        <f>Deelnemer5!E72</f>
        <v>0</v>
      </c>
      <c r="X72" s="18">
        <f>Deelnemer6!E72</f>
        <v>0</v>
      </c>
      <c r="Y72" s="18">
        <f>Deelnemer7!E72</f>
        <v>0</v>
      </c>
      <c r="Z72" s="18">
        <f>Deelnemer8!E72</f>
        <v>0</v>
      </c>
      <c r="AA72" s="18">
        <f>Deelnemer9!E72</f>
        <v>0</v>
      </c>
      <c r="AB72" s="18">
        <f>Deelnemer10!E72</f>
        <v>0</v>
      </c>
      <c r="AC72" s="20">
        <f t="shared" si="12"/>
        <v>0</v>
      </c>
      <c r="AD72" s="17">
        <f t="shared" si="13"/>
        <v>0</v>
      </c>
      <c r="AE72" s="20">
        <f t="shared" si="14"/>
        <v>0</v>
      </c>
    </row>
    <row r="73" spans="1:31" ht="30" x14ac:dyDescent="0.25">
      <c r="A73" s="9" t="s">
        <v>56</v>
      </c>
      <c r="B73" s="8" t="s">
        <v>151</v>
      </c>
      <c r="C73" s="18">
        <f>Deelnemer1!C73</f>
        <v>0</v>
      </c>
      <c r="D73" s="17">
        <f>Deelnemer2!C73</f>
        <v>0</v>
      </c>
      <c r="E73" s="18">
        <f>Deelnemer3!C73</f>
        <v>0</v>
      </c>
      <c r="F73" s="17">
        <f>Deelnemer4!C73</f>
        <v>0</v>
      </c>
      <c r="G73" s="17">
        <f>Deelnemer5!C73</f>
        <v>0</v>
      </c>
      <c r="H73" s="17">
        <f>Deelnemer6!C73</f>
        <v>0</v>
      </c>
      <c r="I73" s="17">
        <f>Deelnemer7!C73</f>
        <v>0</v>
      </c>
      <c r="J73" s="17">
        <f>Deelnemer8!C73</f>
        <v>0</v>
      </c>
      <c r="K73" s="17">
        <f>Deelnemer9!C73</f>
        <v>0</v>
      </c>
      <c r="L73" s="17">
        <f>Deelnemer10!C73</f>
        <v>0</v>
      </c>
      <c r="N73" s="19" t="str" cm="1">
        <f t="array" ref="N73">_xlfn.IFS(AND(AC73&gt;=T3,AC73&lt;=U3),S3,AND(AC73&gt;=T4,AC73&lt;=U4),S4,AND(AC73&gt;=T5,AC73&lt;=U5),S5,AND(AC73&gt;=T6,AC73&lt;=U6),S6,AND(AC73&gt;=T7,AC73&lt;=U7),S7)</f>
        <v>N.v.t.</v>
      </c>
      <c r="O73" s="19" t="str" cm="1">
        <f t="array" ref="O73">_xlfn.IFS(AND(AD73&gt;=T3,AD73&lt;=U3),S3,AND(AD73&gt;=T4,AD73&lt;=U4),S4,AND(AD73&gt;=T5,AD73&lt;=U5),S5,AND(AD73&gt;=T6,AD73&lt;=U6),S6,AND(AD73&gt;=T7,AD73&lt;=U7),S7)</f>
        <v>N.v.t.</v>
      </c>
      <c r="P73" s="19" t="str" cm="1">
        <f t="array" ref="P73">_xlfn.IFS(AND(AE73&gt;=T3,AE73&lt;=U3),S3,AND(AE73&gt;=T4,AE73&lt;=U4),S4,AND(AE73&gt;=T5,AE73&lt;=U5),S5,AND(AE73&gt;=T6,AE73&lt;=U6),S6,AND(AE73&gt;=T7,AE73&lt;=U7),S7)</f>
        <v>N.v.t.</v>
      </c>
      <c r="S73" s="18">
        <f>Deelnemer1!E73</f>
        <v>0</v>
      </c>
      <c r="T73" s="18">
        <f>Deelnemer2!E73</f>
        <v>0</v>
      </c>
      <c r="U73" s="18">
        <f>Deelnemer3!E73</f>
        <v>0</v>
      </c>
      <c r="V73" s="18">
        <f>Deelnemer4!E73</f>
        <v>0</v>
      </c>
      <c r="W73" s="18">
        <f>Deelnemer5!E73</f>
        <v>0</v>
      </c>
      <c r="X73" s="18">
        <f>Deelnemer6!E73</f>
        <v>0</v>
      </c>
      <c r="Y73" s="18">
        <f>Deelnemer7!E73</f>
        <v>0</v>
      </c>
      <c r="Z73" s="18">
        <f>Deelnemer8!E73</f>
        <v>0</v>
      </c>
      <c r="AA73" s="18">
        <f>Deelnemer9!E73</f>
        <v>0</v>
      </c>
      <c r="AB73" s="18">
        <f>Deelnemer10!E73</f>
        <v>0</v>
      </c>
      <c r="AC73" s="20">
        <f t="shared" si="12"/>
        <v>0</v>
      </c>
      <c r="AD73" s="17">
        <f t="shared" si="13"/>
        <v>0</v>
      </c>
      <c r="AE73" s="20">
        <f t="shared" si="14"/>
        <v>0</v>
      </c>
    </row>
    <row r="74" spans="1:31" ht="45" x14ac:dyDescent="0.25">
      <c r="A74" s="9" t="s">
        <v>57</v>
      </c>
      <c r="B74" s="8" t="s">
        <v>152</v>
      </c>
      <c r="C74" s="18">
        <f>Deelnemer1!C74</f>
        <v>0</v>
      </c>
      <c r="D74" s="17">
        <f>Deelnemer2!C74</f>
        <v>0</v>
      </c>
      <c r="E74" s="18">
        <f>Deelnemer3!C74</f>
        <v>0</v>
      </c>
      <c r="F74" s="17">
        <f>Deelnemer4!C74</f>
        <v>0</v>
      </c>
      <c r="G74" s="17">
        <f>Deelnemer5!C74</f>
        <v>0</v>
      </c>
      <c r="H74" s="17">
        <f>Deelnemer6!C74</f>
        <v>0</v>
      </c>
      <c r="I74" s="17">
        <f>Deelnemer7!C74</f>
        <v>0</v>
      </c>
      <c r="J74" s="17">
        <f>Deelnemer8!C74</f>
        <v>0</v>
      </c>
      <c r="K74" s="17">
        <f>Deelnemer9!C74</f>
        <v>0</v>
      </c>
      <c r="L74" s="17">
        <f>Deelnemer10!C74</f>
        <v>0</v>
      </c>
      <c r="N74" s="19" t="str" cm="1">
        <f t="array" ref="N74">_xlfn.IFS(AND(AC74&gt;=T3,AC74&lt;=U3),S3,AND(AC74&gt;=T4,AC74&lt;=U4),S4,AND(AC74&gt;=T5,AC74&lt;=U5),S5,AND(AC74&gt;=T6,AC74&lt;=U6),S6,AND(AC74&gt;=T7,AC74&lt;=U7),S7)</f>
        <v>N.v.t.</v>
      </c>
      <c r="O74" s="19" t="str" cm="1">
        <f t="array" ref="O74">_xlfn.IFS(AND(AD74&gt;=T3,AD74&lt;=U3),S3,AND(AD74&gt;=T4,AD74&lt;=U4),S4,AND(AD74&gt;=T5,AD74&lt;=U5),S5,AND(AD74&gt;=T6,AD74&lt;=U6),S6,AND(AD74&gt;=T7,AD74&lt;=U7),S7)</f>
        <v>N.v.t.</v>
      </c>
      <c r="P74" s="19" t="str" cm="1">
        <f t="array" ref="P74">_xlfn.IFS(AND(AE74&gt;=T3,AE74&lt;=U3),S3,AND(AE74&gt;=T4,AE74&lt;=U4),S4,AND(AE74&gt;=T5,AE74&lt;=U5),S5,AND(AE74&gt;=T6,AE74&lt;=U6),S6,AND(AE74&gt;=T7,AE74&lt;=U7),S7)</f>
        <v>N.v.t.</v>
      </c>
      <c r="S74" s="18">
        <f>Deelnemer1!E74</f>
        <v>0</v>
      </c>
      <c r="T74" s="18">
        <f>Deelnemer2!E74</f>
        <v>0</v>
      </c>
      <c r="U74" s="18">
        <f>Deelnemer3!E74</f>
        <v>0</v>
      </c>
      <c r="V74" s="18">
        <f>Deelnemer4!E74</f>
        <v>0</v>
      </c>
      <c r="W74" s="18">
        <f>Deelnemer5!E74</f>
        <v>0</v>
      </c>
      <c r="X74" s="18">
        <f>Deelnemer6!E74</f>
        <v>0</v>
      </c>
      <c r="Y74" s="18">
        <f>Deelnemer7!E74</f>
        <v>0</v>
      </c>
      <c r="Z74" s="18">
        <f>Deelnemer8!E74</f>
        <v>0</v>
      </c>
      <c r="AA74" s="18">
        <f>Deelnemer9!E74</f>
        <v>0</v>
      </c>
      <c r="AB74" s="18">
        <f>Deelnemer10!E74</f>
        <v>0</v>
      </c>
      <c r="AC74" s="20">
        <f t="shared" si="12"/>
        <v>0</v>
      </c>
      <c r="AD74" s="17">
        <f t="shared" si="13"/>
        <v>0</v>
      </c>
      <c r="AE74" s="20">
        <f t="shared" si="14"/>
        <v>0</v>
      </c>
    </row>
    <row r="75" spans="1:31" ht="30" x14ac:dyDescent="0.25">
      <c r="A75" s="9" t="s">
        <v>58</v>
      </c>
      <c r="B75" s="8" t="s">
        <v>153</v>
      </c>
      <c r="C75" s="18">
        <f>Deelnemer1!C75</f>
        <v>0</v>
      </c>
      <c r="D75" s="17">
        <f>Deelnemer2!C75</f>
        <v>0</v>
      </c>
      <c r="E75" s="18">
        <f>Deelnemer3!C75</f>
        <v>0</v>
      </c>
      <c r="F75" s="17">
        <f>Deelnemer4!C75</f>
        <v>0</v>
      </c>
      <c r="G75" s="17">
        <f>Deelnemer5!C75</f>
        <v>0</v>
      </c>
      <c r="H75" s="17">
        <f>Deelnemer6!C75</f>
        <v>0</v>
      </c>
      <c r="I75" s="17">
        <f>Deelnemer7!C75</f>
        <v>0</v>
      </c>
      <c r="J75" s="17">
        <f>Deelnemer8!C75</f>
        <v>0</v>
      </c>
      <c r="K75" s="17">
        <f>Deelnemer9!C75</f>
        <v>0</v>
      </c>
      <c r="L75" s="17">
        <f>Deelnemer10!C75</f>
        <v>0</v>
      </c>
      <c r="N75" s="19" t="str" cm="1">
        <f t="array" ref="N75">_xlfn.IFS(AND(AC75&gt;=T3,AC75&lt;=U3),S3,AND(AC75&gt;=T4,AC75&lt;=U4),S4,AND(AC75&gt;=T5,AC75&lt;=U5),S5,AND(AC75&gt;=T6,AC75&lt;=U6),S6,AND(AC75&gt;=T7,AC75&lt;=U7),S7)</f>
        <v>N.v.t.</v>
      </c>
      <c r="O75" s="19" t="str" cm="1">
        <f t="array" ref="O75">_xlfn.IFS(AND(AD75&gt;=T3,AD75&lt;=U3),S3,AND(AD75&gt;=T4,AD75&lt;=U4),S4,AND(AD75&gt;=T5,AD75&lt;=U5),S5,AND(AD75&gt;=T6,AD75&lt;=U6),S6,AND(AD75&gt;=T7,AD75&lt;=U7),S7)</f>
        <v>N.v.t.</v>
      </c>
      <c r="P75" s="19" t="str" cm="1">
        <f t="array" ref="P75">_xlfn.IFS(AND(AE75&gt;=T3,AE75&lt;=U3),S3,AND(AE75&gt;=T4,AE75&lt;=U4),S4,AND(AE75&gt;=T5,AE75&lt;=U5),S5,AND(AE75&gt;=T6,AE75&lt;=U6),S6,AND(AE75&gt;=T7,AE75&lt;=U7),S7)</f>
        <v>N.v.t.</v>
      </c>
      <c r="S75" s="18">
        <f>Deelnemer1!E75</f>
        <v>0</v>
      </c>
      <c r="T75" s="18">
        <f>Deelnemer2!E75</f>
        <v>0</v>
      </c>
      <c r="U75" s="18">
        <f>Deelnemer3!E75</f>
        <v>0</v>
      </c>
      <c r="V75" s="18">
        <f>Deelnemer4!E75</f>
        <v>0</v>
      </c>
      <c r="W75" s="18">
        <f>Deelnemer5!E75</f>
        <v>0</v>
      </c>
      <c r="X75" s="18">
        <f>Deelnemer6!E75</f>
        <v>0</v>
      </c>
      <c r="Y75" s="18">
        <f>Deelnemer7!E75</f>
        <v>0</v>
      </c>
      <c r="Z75" s="18">
        <f>Deelnemer8!E75</f>
        <v>0</v>
      </c>
      <c r="AA75" s="18">
        <f>Deelnemer9!E75</f>
        <v>0</v>
      </c>
      <c r="AB75" s="18">
        <f>Deelnemer10!E75</f>
        <v>0</v>
      </c>
      <c r="AC75" s="20">
        <f t="shared" si="12"/>
        <v>0</v>
      </c>
      <c r="AD75" s="17">
        <f t="shared" si="13"/>
        <v>0</v>
      </c>
      <c r="AE75" s="20">
        <f t="shared" si="14"/>
        <v>0</v>
      </c>
    </row>
    <row r="76" spans="1:31" ht="30" x14ac:dyDescent="0.25">
      <c r="A76" s="9" t="s">
        <v>59</v>
      </c>
      <c r="B76" s="8" t="s">
        <v>154</v>
      </c>
      <c r="C76" s="18">
        <f>Deelnemer1!C76</f>
        <v>0</v>
      </c>
      <c r="D76" s="17">
        <f>Deelnemer2!C76</f>
        <v>0</v>
      </c>
      <c r="E76" s="18">
        <f>Deelnemer3!C76</f>
        <v>0</v>
      </c>
      <c r="F76" s="17">
        <f>Deelnemer4!C76</f>
        <v>0</v>
      </c>
      <c r="G76" s="17">
        <f>Deelnemer5!C76</f>
        <v>0</v>
      </c>
      <c r="H76" s="17">
        <f>Deelnemer6!C76</f>
        <v>0</v>
      </c>
      <c r="I76" s="17">
        <f>Deelnemer7!C76</f>
        <v>0</v>
      </c>
      <c r="J76" s="17">
        <f>Deelnemer8!C76</f>
        <v>0</v>
      </c>
      <c r="K76" s="17">
        <f>Deelnemer9!C76</f>
        <v>0</v>
      </c>
      <c r="L76" s="17">
        <f>Deelnemer10!C76</f>
        <v>0</v>
      </c>
      <c r="N76" s="19" t="str" cm="1">
        <f t="array" ref="N76">_xlfn.IFS(AND(AC76&gt;=T3,AC76&lt;=U3),S3,AND(AC76&gt;=T4,AC76&lt;=U4),S4,AND(AC76&gt;=T5,AC76&lt;=U5),S5,AND(AC76&gt;=T6,AC76&lt;=U6),S6,AND(AC76&gt;=T7,AC76&lt;=U7),S7)</f>
        <v>N.v.t.</v>
      </c>
      <c r="O76" s="19" t="str" cm="1">
        <f t="array" ref="O76">_xlfn.IFS(AND(AD76&gt;=T3,AD76&lt;=U3),S3,AND(AD76&gt;=T4,AD76&lt;=U4),S4,AND(AD76&gt;=T5,AD76&lt;=U5),S5,AND(AD76&gt;=T6,AD76&lt;=U6),S6,AND(AD76&gt;=T7,AD76&lt;=U7),S7)</f>
        <v>N.v.t.</v>
      </c>
      <c r="P76" s="19" t="str" cm="1">
        <f t="array" ref="P76">_xlfn.IFS(AND(AE76&gt;=T3,AE76&lt;=U3),S3,AND(AE76&gt;=T4,AE76&lt;=U4),S4,AND(AE76&gt;=T5,AE76&lt;=U5),S5,AND(AE76&gt;=T6,AE76&lt;=U6),S6,AND(AE76&gt;=T7,AE76&lt;=U7),S7)</f>
        <v>N.v.t.</v>
      </c>
      <c r="S76" s="18">
        <f>Deelnemer1!E76</f>
        <v>0</v>
      </c>
      <c r="T76" s="18">
        <f>Deelnemer2!E76</f>
        <v>0</v>
      </c>
      <c r="U76" s="18">
        <f>Deelnemer3!E76</f>
        <v>0</v>
      </c>
      <c r="V76" s="18">
        <f>Deelnemer4!E76</f>
        <v>0</v>
      </c>
      <c r="W76" s="18">
        <f>Deelnemer5!E76</f>
        <v>0</v>
      </c>
      <c r="X76" s="18">
        <f>Deelnemer6!E76</f>
        <v>0</v>
      </c>
      <c r="Y76" s="18">
        <f>Deelnemer7!E76</f>
        <v>0</v>
      </c>
      <c r="Z76" s="18">
        <f>Deelnemer8!E76</f>
        <v>0</v>
      </c>
      <c r="AA76" s="18">
        <f>Deelnemer9!E76</f>
        <v>0</v>
      </c>
      <c r="AB76" s="18">
        <f>Deelnemer10!E76</f>
        <v>0</v>
      </c>
      <c r="AC76" s="20">
        <f t="shared" si="12"/>
        <v>0</v>
      </c>
      <c r="AD76" s="17">
        <f t="shared" si="13"/>
        <v>0</v>
      </c>
      <c r="AE76" s="20">
        <f t="shared" si="14"/>
        <v>0</v>
      </c>
    </row>
    <row r="77" spans="1:31" ht="30" x14ac:dyDescent="0.25">
      <c r="A77" s="9" t="s">
        <v>60</v>
      </c>
      <c r="B77" s="8" t="s">
        <v>155</v>
      </c>
      <c r="C77" s="18">
        <f>Deelnemer1!C77</f>
        <v>0</v>
      </c>
      <c r="D77" s="17">
        <f>Deelnemer2!C77</f>
        <v>0</v>
      </c>
      <c r="E77" s="18">
        <f>Deelnemer3!C77</f>
        <v>0</v>
      </c>
      <c r="F77" s="17">
        <f>Deelnemer4!C77</f>
        <v>0</v>
      </c>
      <c r="G77" s="17">
        <f>Deelnemer5!C77</f>
        <v>0</v>
      </c>
      <c r="H77" s="17">
        <f>Deelnemer6!C77</f>
        <v>0</v>
      </c>
      <c r="I77" s="17">
        <f>Deelnemer7!C77</f>
        <v>0</v>
      </c>
      <c r="J77" s="17">
        <f>Deelnemer8!C77</f>
        <v>0</v>
      </c>
      <c r="K77" s="17">
        <f>Deelnemer9!C77</f>
        <v>0</v>
      </c>
      <c r="L77" s="17">
        <f>Deelnemer10!C77</f>
        <v>0</v>
      </c>
      <c r="N77" s="19" t="str" cm="1">
        <f t="array" ref="N77">_xlfn.IFS(AND(AC77&gt;=T3,AC77&lt;=U3),S3,AND(AC77&gt;=T4,AC77&lt;=U4),S4,AND(AC77&gt;=T5,AC77&lt;=U5),S5,AND(AC77&gt;=T6,AC77&lt;=U6),S6,AND(AC77&gt;=T7,AC9&lt;=U7),S7)</f>
        <v>N.v.t.</v>
      </c>
      <c r="O77" s="19" t="str" cm="1">
        <f t="array" ref="O77">_xlfn.IFS(AND(AD77&gt;=T3,AD77&lt;=U3),S3,AND(AD77&gt;=T4,AD77&lt;=U4),S4,AND(AD77&gt;=T5,AD77&lt;=U5),S5,AND(AD77&gt;=T6,AD77&lt;=U6),S6,AND(AD77&gt;=T7,AD77&lt;=U7),S7)</f>
        <v>N.v.t.</v>
      </c>
      <c r="P77" s="19" t="str" cm="1">
        <f t="array" ref="P77">_xlfn.IFS(AND(AE77&gt;=T3,AE77&lt;=U3),S3,AND(AE77&gt;=T4,AE77&lt;=U4),S4,AND(AE77&gt;=T5,AE77&lt;=U5),S5,AND(AE77&gt;=T6,AE77&lt;=U6),S6,AND(AE77&gt;=T7,AE77&lt;=U7),S7)</f>
        <v>N.v.t.</v>
      </c>
      <c r="S77" s="18">
        <f>Deelnemer1!E77</f>
        <v>0</v>
      </c>
      <c r="T77" s="18">
        <f>Deelnemer2!E77</f>
        <v>0</v>
      </c>
      <c r="U77" s="18">
        <f>Deelnemer3!E77</f>
        <v>0</v>
      </c>
      <c r="V77" s="18">
        <f>Deelnemer4!E77</f>
        <v>0</v>
      </c>
      <c r="W77" s="18">
        <f>Deelnemer5!E77</f>
        <v>0</v>
      </c>
      <c r="X77" s="18">
        <f>Deelnemer6!E77</f>
        <v>0</v>
      </c>
      <c r="Y77" s="18">
        <f>Deelnemer7!E77</f>
        <v>0</v>
      </c>
      <c r="Z77" s="18">
        <f>Deelnemer8!E77</f>
        <v>0</v>
      </c>
      <c r="AA77" s="18">
        <f>Deelnemer9!E77</f>
        <v>0</v>
      </c>
      <c r="AB77" s="18">
        <f>Deelnemer10!E77</f>
        <v>0</v>
      </c>
      <c r="AC77" s="20">
        <f t="shared" si="12"/>
        <v>0</v>
      </c>
      <c r="AD77" s="17">
        <f t="shared" si="13"/>
        <v>0</v>
      </c>
      <c r="AE77" s="20">
        <f t="shared" si="14"/>
        <v>0</v>
      </c>
    </row>
    <row r="78" spans="1:31" ht="30" x14ac:dyDescent="0.25">
      <c r="A78" s="9" t="s">
        <v>61</v>
      </c>
      <c r="B78" s="8" t="s">
        <v>156</v>
      </c>
      <c r="C78" s="18">
        <f>Deelnemer1!C78</f>
        <v>0</v>
      </c>
      <c r="D78" s="17">
        <f>Deelnemer2!C78</f>
        <v>0</v>
      </c>
      <c r="E78" s="18">
        <f>Deelnemer3!C78</f>
        <v>0</v>
      </c>
      <c r="F78" s="17">
        <f>Deelnemer4!C78</f>
        <v>0</v>
      </c>
      <c r="G78" s="17">
        <f>Deelnemer5!C78</f>
        <v>0</v>
      </c>
      <c r="H78" s="17">
        <f>Deelnemer6!C78</f>
        <v>0</v>
      </c>
      <c r="I78" s="17">
        <f>Deelnemer7!C78</f>
        <v>0</v>
      </c>
      <c r="J78" s="17">
        <f>Deelnemer8!C78</f>
        <v>0</v>
      </c>
      <c r="K78" s="17">
        <f>Deelnemer9!C78</f>
        <v>0</v>
      </c>
      <c r="L78" s="17">
        <f>Deelnemer10!C78</f>
        <v>0</v>
      </c>
      <c r="N78" s="19" t="str" cm="1">
        <f t="array" ref="N78">_xlfn.IFS(AND(AC78&gt;=T3,AC78&lt;=U3),S3,AND(AC78&gt;=T4,AC78&lt;=U4),S4,AND(AC78&gt;=T5,AC78&lt;=U5),S5,AND(AC78&gt;=T6,AC78&lt;=U6),S6,AND(AC78&gt;=T7,AC78&lt;=U7),S7)</f>
        <v>N.v.t.</v>
      </c>
      <c r="O78" s="19" t="str" cm="1">
        <f t="array" ref="O78">_xlfn.IFS(AND(AD78&gt;=T3,AD78&lt;=U3),S3,AND(AD78&gt;=T4,AD78&lt;=U4),S4,AND(AD78&gt;=T5,AD78&lt;=U5),S5,AND(AD78&gt;=T6,AD78&lt;=U6),S6,AND(AD78&gt;=T7,AD78&lt;=U7),S7)</f>
        <v>N.v.t.</v>
      </c>
      <c r="P78" s="19" t="str" cm="1">
        <f t="array" ref="P78">_xlfn.IFS(AND(AE78&gt;=T3,AE78&lt;=U3),S3,AND(AE78&gt;=T4,AE78&lt;=U4),S4,AND(AE78&gt;=T5,AE78&lt;=U5),S5,AND(AE78&gt;=T6,AE78&lt;=U6),S6,AND(AE78&gt;=T7,AE78&lt;=U7),S7)</f>
        <v>N.v.t.</v>
      </c>
      <c r="S78" s="18">
        <f>Deelnemer1!E78</f>
        <v>0</v>
      </c>
      <c r="T78" s="18">
        <f>Deelnemer2!E78</f>
        <v>0</v>
      </c>
      <c r="U78" s="18">
        <f>Deelnemer3!E78</f>
        <v>0</v>
      </c>
      <c r="V78" s="18">
        <f>Deelnemer4!E78</f>
        <v>0</v>
      </c>
      <c r="W78" s="18">
        <f>Deelnemer5!E78</f>
        <v>0</v>
      </c>
      <c r="X78" s="18">
        <f>Deelnemer6!E78</f>
        <v>0</v>
      </c>
      <c r="Y78" s="18">
        <f>Deelnemer7!E78</f>
        <v>0</v>
      </c>
      <c r="Z78" s="18">
        <f>Deelnemer8!E78</f>
        <v>0</v>
      </c>
      <c r="AA78" s="18">
        <f>Deelnemer9!E78</f>
        <v>0</v>
      </c>
      <c r="AB78" s="18">
        <f>Deelnemer10!E78</f>
        <v>0</v>
      </c>
      <c r="AC78" s="20">
        <f t="shared" si="12"/>
        <v>0</v>
      </c>
      <c r="AD78" s="17">
        <f t="shared" si="13"/>
        <v>0</v>
      </c>
      <c r="AE78" s="20">
        <f t="shared" si="14"/>
        <v>0</v>
      </c>
    </row>
    <row r="79" spans="1:31" ht="30" x14ac:dyDescent="0.25">
      <c r="A79" s="9" t="s">
        <v>62</v>
      </c>
      <c r="B79" s="8" t="s">
        <v>157</v>
      </c>
      <c r="C79" s="18">
        <f>Deelnemer1!C79</f>
        <v>0</v>
      </c>
      <c r="D79" s="17">
        <f>Deelnemer2!C79</f>
        <v>0</v>
      </c>
      <c r="E79" s="18">
        <f>Deelnemer3!C79</f>
        <v>0</v>
      </c>
      <c r="F79" s="17">
        <f>Deelnemer4!C79</f>
        <v>0</v>
      </c>
      <c r="G79" s="17">
        <f>Deelnemer5!C79</f>
        <v>0</v>
      </c>
      <c r="H79" s="17">
        <f>Deelnemer6!C79</f>
        <v>0</v>
      </c>
      <c r="I79" s="17">
        <f>Deelnemer7!C79</f>
        <v>0</v>
      </c>
      <c r="J79" s="17">
        <f>Deelnemer8!C79</f>
        <v>0</v>
      </c>
      <c r="K79" s="17">
        <f>Deelnemer9!C79</f>
        <v>0</v>
      </c>
      <c r="L79" s="17">
        <f>Deelnemer10!C79</f>
        <v>0</v>
      </c>
      <c r="N79" s="19" t="str" cm="1">
        <f t="array" ref="N79">_xlfn.IFS(AND(AC79&gt;=T3,AC79&lt;=U3),S3,AND(AC79&gt;=T4,AC79&lt;=U4),S4,AND(AC79&gt;=T5,AC79&lt;=U5),S5,AND(AC79&gt;=T6,AC79&lt;=U6),S6,AND(AC79&gt;=T7,AC79&lt;=U7),S7)</f>
        <v>N.v.t.</v>
      </c>
      <c r="O79" s="19" t="str" cm="1">
        <f t="array" ref="O79">_xlfn.IFS(AND(AD79&gt;=T3,AD79&lt;=U3),S3,AND(AD79&gt;=T4,AD79&lt;=U4),S4,AND(AD79&gt;=T5,AD79&lt;=U5),S5,AND(AD79&gt;=T6,AD79&lt;=U6),S6,AND(AD79&gt;=T7,AD79&lt;=U7),S7)</f>
        <v>N.v.t.</v>
      </c>
      <c r="P79" s="19" t="str" cm="1">
        <f t="array" ref="P79">_xlfn.IFS(AND(AE79&gt;=T3,AE79&lt;=U3),S3,AND(AE79&gt;=T4,AE79&lt;=U4),S4,AND(AE79&gt;=T5,AE79&lt;=U5),S5,AND(AE79&gt;=T6,AE79&lt;=U6),S6,AND(AE79&gt;=T7,AE79&lt;=U7),S7)</f>
        <v>N.v.t.</v>
      </c>
      <c r="S79" s="18">
        <f>Deelnemer1!E79</f>
        <v>0</v>
      </c>
      <c r="T79" s="18">
        <f>Deelnemer2!E79</f>
        <v>0</v>
      </c>
      <c r="U79" s="18">
        <f>Deelnemer3!E79</f>
        <v>0</v>
      </c>
      <c r="V79" s="18">
        <f>Deelnemer4!E79</f>
        <v>0</v>
      </c>
      <c r="W79" s="18">
        <f>Deelnemer5!E79</f>
        <v>0</v>
      </c>
      <c r="X79" s="18">
        <f>Deelnemer6!E79</f>
        <v>0</v>
      </c>
      <c r="Y79" s="18">
        <f>Deelnemer7!E79</f>
        <v>0</v>
      </c>
      <c r="Z79" s="18">
        <f>Deelnemer8!E79</f>
        <v>0</v>
      </c>
      <c r="AA79" s="18">
        <f>Deelnemer9!E79</f>
        <v>0</v>
      </c>
      <c r="AB79" s="18">
        <f>Deelnemer10!E79</f>
        <v>0</v>
      </c>
      <c r="AC79" s="20">
        <f t="shared" si="12"/>
        <v>0</v>
      </c>
      <c r="AD79" s="17">
        <f t="shared" si="13"/>
        <v>0</v>
      </c>
      <c r="AE79" s="20">
        <f t="shared" si="14"/>
        <v>0</v>
      </c>
    </row>
    <row r="80" spans="1:31" ht="30" x14ac:dyDescent="0.25">
      <c r="A80" s="9" t="s">
        <v>63</v>
      </c>
      <c r="B80" s="8" t="s">
        <v>158</v>
      </c>
      <c r="C80" s="18">
        <f>Deelnemer1!C80</f>
        <v>0</v>
      </c>
      <c r="D80" s="17">
        <f>Deelnemer2!C80</f>
        <v>0</v>
      </c>
      <c r="E80" s="18">
        <f>Deelnemer3!C80</f>
        <v>0</v>
      </c>
      <c r="F80" s="17">
        <f>Deelnemer4!C80</f>
        <v>0</v>
      </c>
      <c r="G80" s="17">
        <f>Deelnemer5!C80</f>
        <v>0</v>
      </c>
      <c r="H80" s="17">
        <f>Deelnemer6!C80</f>
        <v>0</v>
      </c>
      <c r="I80" s="17">
        <f>Deelnemer7!C80</f>
        <v>0</v>
      </c>
      <c r="J80" s="17">
        <f>Deelnemer8!C80</f>
        <v>0</v>
      </c>
      <c r="K80" s="17">
        <f>Deelnemer9!C80</f>
        <v>0</v>
      </c>
      <c r="L80" s="17">
        <f>Deelnemer10!C80</f>
        <v>0</v>
      </c>
      <c r="N80" s="19" t="str" cm="1">
        <f t="array" ref="N80">_xlfn.IFS(AND(AC80&gt;=T3,AC80&lt;=U3),S3,AND(AC80&gt;=T4,AC80&lt;=U4),S4,AND(AC80&gt;=T5,AC80&lt;=U5),S5,AND(AC80&gt;=T6,AC80&lt;=U6),S6,AND(AC80&gt;=T7,AC9&lt;=U7),S7)</f>
        <v>N.v.t.</v>
      </c>
      <c r="O80" s="19" t="str" cm="1">
        <f t="array" ref="O80">_xlfn.IFS(AND(AD80&gt;=T3,AD80&lt;=U3),S3,AND(AD80&gt;=T4,AD80&lt;=U4),S4,AND(AD80&gt;=T5,AD80&lt;=U5),S5,AND(AD80&gt;=T6,AD80&lt;=U6),S6,AND(AD80&gt;=T7,AD80&lt;=U7),S7)</f>
        <v>N.v.t.</v>
      </c>
      <c r="P80" s="19" t="str" cm="1">
        <f t="array" ref="P80">_xlfn.IFS(AND(AE80&gt;=T3,AE80&lt;=U3),S3,AND(AE80&gt;=T4,AE80&lt;=U4),S4,AND(AE80&gt;=T5,AE80&lt;=U5),S5,AND(AE80&gt;=T6,AE80&lt;=U6),S6,AND(AE80&gt;=T7,AE80&lt;=U7),S7)</f>
        <v>N.v.t.</v>
      </c>
      <c r="S80" s="18">
        <f>Deelnemer1!E80</f>
        <v>0</v>
      </c>
      <c r="T80" s="18">
        <f>Deelnemer2!E80</f>
        <v>0</v>
      </c>
      <c r="U80" s="18">
        <f>Deelnemer3!E80</f>
        <v>0</v>
      </c>
      <c r="V80" s="18">
        <f>Deelnemer4!E80</f>
        <v>0</v>
      </c>
      <c r="W80" s="18">
        <f>Deelnemer5!E80</f>
        <v>0</v>
      </c>
      <c r="X80" s="18">
        <f>Deelnemer6!E80</f>
        <v>0</v>
      </c>
      <c r="Y80" s="18">
        <f>Deelnemer7!E80</f>
        <v>0</v>
      </c>
      <c r="Z80" s="18">
        <f>Deelnemer8!E80</f>
        <v>0</v>
      </c>
      <c r="AA80" s="18">
        <f>Deelnemer9!E80</f>
        <v>0</v>
      </c>
      <c r="AB80" s="18">
        <f>Deelnemer10!E80</f>
        <v>0</v>
      </c>
      <c r="AC80" s="20">
        <f t="shared" si="12"/>
        <v>0</v>
      </c>
      <c r="AD80" s="17">
        <f t="shared" si="13"/>
        <v>0</v>
      </c>
      <c r="AE80" s="20">
        <f t="shared" si="14"/>
        <v>0</v>
      </c>
    </row>
    <row r="81" spans="1:31" ht="45" x14ac:dyDescent="0.25">
      <c r="A81" s="9" t="s">
        <v>64</v>
      </c>
      <c r="B81" s="8" t="s">
        <v>159</v>
      </c>
      <c r="C81" s="18">
        <f>Deelnemer1!C81</f>
        <v>0</v>
      </c>
      <c r="D81" s="17">
        <f>Deelnemer2!C81</f>
        <v>0</v>
      </c>
      <c r="E81" s="18">
        <f>Deelnemer3!C81</f>
        <v>0</v>
      </c>
      <c r="F81" s="17">
        <f>Deelnemer4!C81</f>
        <v>0</v>
      </c>
      <c r="G81" s="17">
        <f>Deelnemer5!C81</f>
        <v>0</v>
      </c>
      <c r="H81" s="17">
        <f>Deelnemer6!C81</f>
        <v>0</v>
      </c>
      <c r="I81" s="17">
        <f>Deelnemer7!C81</f>
        <v>0</v>
      </c>
      <c r="J81" s="17">
        <f>Deelnemer8!C81</f>
        <v>0</v>
      </c>
      <c r="K81" s="17">
        <f>Deelnemer9!C81</f>
        <v>0</v>
      </c>
      <c r="L81" s="17">
        <f>Deelnemer10!C81</f>
        <v>0</v>
      </c>
      <c r="N81" s="19" t="str" cm="1">
        <f t="array" ref="N81">_xlfn.IFS(AND(AC81&gt;=T3,AC81&lt;=U3),S3,AND(AC81&gt;=T4,AC81&lt;=U4),S4,AND(AC81&gt;=T5,AC81&lt;=U5),S5,AND(AC81&gt;=T6,AC81&lt;=U6),S6,AND(AC81&gt;=T7,AC81&lt;=U7),S7)</f>
        <v>N.v.t.</v>
      </c>
      <c r="O81" s="19" t="str" cm="1">
        <f t="array" ref="O81">_xlfn.IFS(AND(AD81&gt;=T3,AD81&lt;=U3),S3,AND(AD81&gt;=T4,AD81&lt;=U4),S4,AND(AD81&gt;=T5,AD81&lt;=U5),S5,AND(AD81&gt;=T6,AD81&lt;=U6),S6,AND(AD81&gt;=T7,AD81&lt;=U7),S7)</f>
        <v>N.v.t.</v>
      </c>
      <c r="P81" s="19" t="str" cm="1">
        <f t="array" ref="P81">_xlfn.IFS(AND(AE81&gt;=T3,AE81&lt;=U3),S3,AND(AE81&gt;=T4,AE81&lt;=U4),S4,AND(AE81&gt;=T5,AE81&lt;=U5),S5,AND(AE81&gt;=T6,AE81&lt;=U6),S6,AND(AE81&gt;=T7,AE81&lt;=U7),S7)</f>
        <v>N.v.t.</v>
      </c>
      <c r="S81" s="18">
        <f>Deelnemer1!E81</f>
        <v>0</v>
      </c>
      <c r="T81" s="18">
        <f>Deelnemer2!E81</f>
        <v>0</v>
      </c>
      <c r="U81" s="18">
        <f>Deelnemer3!E81</f>
        <v>0</v>
      </c>
      <c r="V81" s="18">
        <f>Deelnemer4!E81</f>
        <v>0</v>
      </c>
      <c r="W81" s="18">
        <f>Deelnemer5!E81</f>
        <v>0</v>
      </c>
      <c r="X81" s="18">
        <f>Deelnemer6!E81</f>
        <v>0</v>
      </c>
      <c r="Y81" s="18">
        <f>Deelnemer7!E81</f>
        <v>0</v>
      </c>
      <c r="Z81" s="18">
        <f>Deelnemer8!E81</f>
        <v>0</v>
      </c>
      <c r="AA81" s="18">
        <f>Deelnemer9!E81</f>
        <v>0</v>
      </c>
      <c r="AB81" s="18">
        <f>Deelnemer10!E81</f>
        <v>0</v>
      </c>
      <c r="AC81" s="20">
        <f t="shared" si="12"/>
        <v>0</v>
      </c>
      <c r="AD81" s="17">
        <f t="shared" si="13"/>
        <v>0</v>
      </c>
      <c r="AE81" s="20">
        <f t="shared" si="14"/>
        <v>0</v>
      </c>
    </row>
    <row r="82" spans="1:31" ht="30" x14ac:dyDescent="0.25">
      <c r="A82" s="9" t="s">
        <v>65</v>
      </c>
      <c r="B82" s="8" t="s">
        <v>160</v>
      </c>
      <c r="C82" s="18">
        <f>Deelnemer1!C82</f>
        <v>0</v>
      </c>
      <c r="D82" s="17">
        <f>Deelnemer2!C82</f>
        <v>0</v>
      </c>
      <c r="E82" s="18">
        <f>Deelnemer3!C82</f>
        <v>0</v>
      </c>
      <c r="F82" s="17">
        <f>Deelnemer4!C82</f>
        <v>0</v>
      </c>
      <c r="G82" s="17">
        <f>Deelnemer5!C82</f>
        <v>0</v>
      </c>
      <c r="H82" s="17">
        <f>Deelnemer6!C82</f>
        <v>0</v>
      </c>
      <c r="I82" s="17">
        <f>Deelnemer7!C82</f>
        <v>0</v>
      </c>
      <c r="J82" s="17">
        <f>Deelnemer8!C82</f>
        <v>0</v>
      </c>
      <c r="K82" s="17">
        <f>Deelnemer9!C82</f>
        <v>0</v>
      </c>
      <c r="L82" s="17">
        <f>Deelnemer10!C82</f>
        <v>0</v>
      </c>
      <c r="N82" s="19" t="str" cm="1">
        <f t="array" ref="N82">_xlfn.IFS(AND(AC82&gt;=T3,AC82&lt;=U3),S3,AND(AC82&gt;=T4,AC82&lt;=U4),S4,AND(AC82&gt;=T5,AC82&lt;=U5),S5,AND(AC82&gt;=T6,AC82&lt;=U6),S6,AND(AC82&gt;=T7,AC82&lt;=U7),S7)</f>
        <v>N.v.t.</v>
      </c>
      <c r="O82" s="19" t="str" cm="1">
        <f t="array" ref="O82">_xlfn.IFS(AND(AD82&gt;=T3,AD82&lt;=U3),S3,AND(AD82&gt;=T4,AD82&lt;=U4),S4,AND(AD82&gt;=T5,AD82&lt;=U5),S5,AND(AD82&gt;=T6,AD82&lt;=U6),S6,AND(AD82&gt;=T7,AD82&lt;=U7),S7)</f>
        <v>N.v.t.</v>
      </c>
      <c r="P82" s="19" t="str" cm="1">
        <f t="array" ref="P82">_xlfn.IFS(AND(AE82&gt;=T3,AE82&lt;=U3),S3,AND(AE82&gt;=T4,AE82&lt;=U4),S4,AND(AE82&gt;=T5,AE82&lt;=U5),S5,AND(AE82&gt;=T6,AE82&lt;=U6),S6,AND(AE82&gt;=T7,AE82&lt;=U7),S7)</f>
        <v>N.v.t.</v>
      </c>
      <c r="S82" s="18">
        <f>Deelnemer1!E82</f>
        <v>0</v>
      </c>
      <c r="T82" s="18">
        <f>Deelnemer2!E82</f>
        <v>0</v>
      </c>
      <c r="U82" s="18">
        <f>Deelnemer3!E82</f>
        <v>0</v>
      </c>
      <c r="V82" s="18">
        <f>Deelnemer4!E82</f>
        <v>0</v>
      </c>
      <c r="W82" s="18">
        <f>Deelnemer5!E82</f>
        <v>0</v>
      </c>
      <c r="X82" s="18">
        <f>Deelnemer6!E82</f>
        <v>0</v>
      </c>
      <c r="Y82" s="18">
        <f>Deelnemer7!E82</f>
        <v>0</v>
      </c>
      <c r="Z82" s="18">
        <f>Deelnemer8!E82</f>
        <v>0</v>
      </c>
      <c r="AA82" s="18">
        <f>Deelnemer9!E82</f>
        <v>0</v>
      </c>
      <c r="AB82" s="18">
        <f>Deelnemer10!E82</f>
        <v>0</v>
      </c>
      <c r="AC82" s="20">
        <f t="shared" si="12"/>
        <v>0</v>
      </c>
      <c r="AD82" s="17">
        <f t="shared" si="13"/>
        <v>0</v>
      </c>
      <c r="AE82" s="20">
        <f t="shared" si="14"/>
        <v>0</v>
      </c>
    </row>
    <row r="83" spans="1:31" ht="45" x14ac:dyDescent="0.25">
      <c r="A83" s="9" t="s">
        <v>66</v>
      </c>
      <c r="B83" s="8" t="s">
        <v>161</v>
      </c>
      <c r="C83" s="18">
        <f>Deelnemer1!C83</f>
        <v>0</v>
      </c>
      <c r="D83" s="17">
        <f>Deelnemer2!C83</f>
        <v>0</v>
      </c>
      <c r="E83" s="18">
        <f>Deelnemer3!C83</f>
        <v>0</v>
      </c>
      <c r="F83" s="17">
        <f>Deelnemer4!C83</f>
        <v>0</v>
      </c>
      <c r="G83" s="17">
        <f>Deelnemer5!C83</f>
        <v>0</v>
      </c>
      <c r="H83" s="17">
        <f>Deelnemer6!C83</f>
        <v>0</v>
      </c>
      <c r="I83" s="17">
        <f>Deelnemer7!C83</f>
        <v>0</v>
      </c>
      <c r="J83" s="17">
        <f>Deelnemer8!C83</f>
        <v>0</v>
      </c>
      <c r="K83" s="17">
        <f>Deelnemer9!C83</f>
        <v>0</v>
      </c>
      <c r="L83" s="17">
        <f>Deelnemer10!C83</f>
        <v>0</v>
      </c>
      <c r="N83" s="19" t="str" cm="1">
        <f t="array" ref="N83">_xlfn.IFS(AND(AC83&gt;=T3,AC83&lt;=U3),S3,AND(AC83&gt;=T4,AC83&lt;=U4),S4,AND(AC83&gt;=T5,AC83&lt;=U5),S5,AND(AC83&gt;=T6,AC83&lt;=U6),S6,AND(AC83&gt;=T7,AC83&lt;=U7),S7)</f>
        <v>N.v.t.</v>
      </c>
      <c r="O83" s="19" t="str" cm="1">
        <f t="array" ref="O83">_xlfn.IFS(AND(AD83&gt;=T3,AD83&lt;=U3),S3,AND(AD83&gt;=T4,AD83&lt;=U4),S4,AND(AD83&gt;=T5,AD83&lt;=U5),S5,AND(AD83&gt;=T6,AD83&lt;=U6),S6,AND(AD83&gt;=T7,AD83&lt;=U7),S7)</f>
        <v>N.v.t.</v>
      </c>
      <c r="P83" s="19" t="str" cm="1">
        <f t="array" ref="P83">_xlfn.IFS(AND(AE83&gt;=T3,AE83&lt;=U3),S3,AND(AE83&gt;=T4,AE83&lt;=U4),S4,AND(AE83&gt;=T5,AE83&lt;=U5),S5,AND(AE83&gt;=T6,AE83&lt;=U6),S6,AND(AE83&gt;=T7,AE83&lt;=U7),S7)</f>
        <v>N.v.t.</v>
      </c>
      <c r="S83" s="18">
        <f>Deelnemer1!E83</f>
        <v>0</v>
      </c>
      <c r="T83" s="18">
        <f>Deelnemer2!E83</f>
        <v>0</v>
      </c>
      <c r="U83" s="18">
        <f>Deelnemer3!E83</f>
        <v>0</v>
      </c>
      <c r="V83" s="18">
        <f>Deelnemer4!E83</f>
        <v>0</v>
      </c>
      <c r="W83" s="18">
        <f>Deelnemer5!E83</f>
        <v>0</v>
      </c>
      <c r="X83" s="18">
        <f>Deelnemer6!E83</f>
        <v>0</v>
      </c>
      <c r="Y83" s="18">
        <f>Deelnemer7!E83</f>
        <v>0</v>
      </c>
      <c r="Z83" s="18">
        <f>Deelnemer8!E83</f>
        <v>0</v>
      </c>
      <c r="AA83" s="18">
        <f>Deelnemer9!E83</f>
        <v>0</v>
      </c>
      <c r="AB83" s="18">
        <f>Deelnemer10!E83</f>
        <v>0</v>
      </c>
      <c r="AC83" s="20">
        <f t="shared" si="12"/>
        <v>0</v>
      </c>
      <c r="AD83" s="17">
        <f t="shared" si="13"/>
        <v>0</v>
      </c>
      <c r="AE83" s="20">
        <f t="shared" si="14"/>
        <v>0</v>
      </c>
    </row>
    <row r="84" spans="1:31" ht="30" x14ac:dyDescent="0.25">
      <c r="A84" s="9" t="s">
        <v>67</v>
      </c>
      <c r="B84" s="8" t="s">
        <v>162</v>
      </c>
      <c r="C84" s="18">
        <f>Deelnemer1!C84</f>
        <v>0</v>
      </c>
      <c r="D84" s="17">
        <f>Deelnemer2!C84</f>
        <v>0</v>
      </c>
      <c r="E84" s="18">
        <f>Deelnemer3!C84</f>
        <v>0</v>
      </c>
      <c r="F84" s="17">
        <f>Deelnemer4!C84</f>
        <v>0</v>
      </c>
      <c r="G84" s="17">
        <f>Deelnemer5!C84</f>
        <v>0</v>
      </c>
      <c r="H84" s="17">
        <f>Deelnemer6!C84</f>
        <v>0</v>
      </c>
      <c r="I84" s="17">
        <f>Deelnemer7!C84</f>
        <v>0</v>
      </c>
      <c r="J84" s="17">
        <f>Deelnemer8!C84</f>
        <v>0</v>
      </c>
      <c r="K84" s="17">
        <f>Deelnemer9!C84</f>
        <v>0</v>
      </c>
      <c r="L84" s="17">
        <f>Deelnemer10!C84</f>
        <v>0</v>
      </c>
      <c r="N84" s="19" t="str" cm="1">
        <f t="array" ref="N84">_xlfn.IFS(AND(AC84&gt;=T3,AC84&lt;=U3),S3,AND(AC84&gt;=T4,AC84&lt;=U4),S4,AND(AC84&gt;=T5,AC84&lt;=U5),S5,AND(AC84&gt;=T6,AC84&lt;=U6),S6,AND(AC84&gt;=T7,AC84&lt;=U7),S7)</f>
        <v>N.v.t.</v>
      </c>
      <c r="O84" s="19" t="str" cm="1">
        <f t="array" ref="O84">_xlfn.IFS(AND(AD84&gt;=T3,AD84&lt;=U3),S3,AND(AD84&gt;=T4,AD84&lt;=U4),S4,AND(AD84&gt;=T5,AD84&lt;=U5),S5,AND(AD84&gt;=T6,AD84&lt;=U6),S6,AND(AD84&gt;=T7,AD84&lt;=U7),S7)</f>
        <v>N.v.t.</v>
      </c>
      <c r="P84" s="19" t="str" cm="1">
        <f t="array" ref="P84">_xlfn.IFS(AND(AE84&gt;=T3,AE84&lt;=U3),S3,AND(AE84&gt;=T4,AE84&lt;=U4),S4,AND(AE84&gt;=T5,AE84&lt;=U5),S5,AND(AE84&gt;=T6,AE84&lt;=U6),S6,AND(AE84&gt;=T7,AE84&lt;=U7),S7)</f>
        <v>N.v.t.</v>
      </c>
      <c r="S84" s="18">
        <f>Deelnemer1!E84</f>
        <v>0</v>
      </c>
      <c r="T84" s="18">
        <f>Deelnemer2!E84</f>
        <v>0</v>
      </c>
      <c r="U84" s="18">
        <f>Deelnemer3!E84</f>
        <v>0</v>
      </c>
      <c r="V84" s="18">
        <f>Deelnemer4!E84</f>
        <v>0</v>
      </c>
      <c r="W84" s="18">
        <f>Deelnemer5!E84</f>
        <v>0</v>
      </c>
      <c r="X84" s="18">
        <f>Deelnemer6!E84</f>
        <v>0</v>
      </c>
      <c r="Y84" s="18">
        <f>Deelnemer7!E84</f>
        <v>0</v>
      </c>
      <c r="Z84" s="18">
        <f>Deelnemer8!E84</f>
        <v>0</v>
      </c>
      <c r="AA84" s="18">
        <f>Deelnemer9!E84</f>
        <v>0</v>
      </c>
      <c r="AB84" s="18">
        <f>Deelnemer10!E84</f>
        <v>0</v>
      </c>
      <c r="AC84" s="20">
        <f t="shared" si="12"/>
        <v>0</v>
      </c>
      <c r="AD84" s="17">
        <f t="shared" si="13"/>
        <v>0</v>
      </c>
      <c r="AE84" s="20">
        <f t="shared" si="14"/>
        <v>0</v>
      </c>
    </row>
    <row r="85" spans="1:31" ht="30" x14ac:dyDescent="0.25">
      <c r="A85" s="9" t="s">
        <v>68</v>
      </c>
      <c r="B85" s="8" t="s">
        <v>163</v>
      </c>
      <c r="C85" s="18">
        <f>Deelnemer1!C85</f>
        <v>0</v>
      </c>
      <c r="D85" s="17">
        <f>Deelnemer2!C85</f>
        <v>0</v>
      </c>
      <c r="E85" s="18">
        <f>Deelnemer3!C85</f>
        <v>0</v>
      </c>
      <c r="F85" s="17">
        <f>Deelnemer4!C85</f>
        <v>0</v>
      </c>
      <c r="G85" s="17">
        <f>Deelnemer5!C85</f>
        <v>0</v>
      </c>
      <c r="H85" s="17">
        <f>Deelnemer6!C85</f>
        <v>0</v>
      </c>
      <c r="I85" s="17">
        <f>Deelnemer7!C85</f>
        <v>0</v>
      </c>
      <c r="J85" s="17">
        <f>Deelnemer8!C85</f>
        <v>0</v>
      </c>
      <c r="K85" s="17">
        <f>Deelnemer9!C85</f>
        <v>0</v>
      </c>
      <c r="L85" s="17">
        <f>Deelnemer10!C85</f>
        <v>0</v>
      </c>
      <c r="N85" s="19" t="str" cm="1">
        <f t="array" ref="N85">_xlfn.IFS(AND(AC85&gt;=T3,AC85&lt;=U3),S3,AND(AC85&gt;=T4,AC85&lt;=U4),S4,AND(AC85&gt;=T5,AC85&lt;=U5),S5,AND(AC85&gt;=T6,AC85&lt;=U6),S6,AND(AC85&gt;=T7,AC85&lt;=U7),S7)</f>
        <v>N.v.t.</v>
      </c>
      <c r="O85" s="19" t="str" cm="1">
        <f t="array" ref="O85">_xlfn.IFS(AND(AD85&gt;=T3,AD85&lt;=U3),S3,AND(AD85&gt;=T4,AD85&lt;=U4),S4,AND(AD85&gt;=T5,AD85&lt;=U5),S5,AND(AD85&gt;=T6,AD85&lt;=U6),S6,AND(AD85&gt;=T7,AD85&lt;=U7),S7)</f>
        <v>N.v.t.</v>
      </c>
      <c r="P85" s="19" t="str" cm="1">
        <f t="array" ref="P85">_xlfn.IFS(AND(AE85&gt;=T3,AE85&lt;=U3),S3,AND(AE85&gt;=T4,AE85&lt;=U4),S4,AND(AE85&gt;=T5,AE85&lt;=U5),S5,AND(AE85&gt;=T6,AE85&lt;=U6),S6,AND(AE85&gt;=T7,AE85&lt;=U7),S7)</f>
        <v>N.v.t.</v>
      </c>
      <c r="S85" s="18">
        <f>Deelnemer1!E85</f>
        <v>0</v>
      </c>
      <c r="T85" s="18">
        <f>Deelnemer2!E85</f>
        <v>0</v>
      </c>
      <c r="U85" s="18">
        <f>Deelnemer3!E85</f>
        <v>0</v>
      </c>
      <c r="V85" s="18">
        <f>Deelnemer4!E85</f>
        <v>0</v>
      </c>
      <c r="W85" s="18">
        <f>Deelnemer5!E85</f>
        <v>0</v>
      </c>
      <c r="X85" s="18">
        <f>Deelnemer6!E85</f>
        <v>0</v>
      </c>
      <c r="Y85" s="18">
        <f>Deelnemer7!E85</f>
        <v>0</v>
      </c>
      <c r="Z85" s="18">
        <f>Deelnemer8!E85</f>
        <v>0</v>
      </c>
      <c r="AA85" s="18">
        <f>Deelnemer9!E85</f>
        <v>0</v>
      </c>
      <c r="AB85" s="18">
        <f>Deelnemer10!E85</f>
        <v>0</v>
      </c>
      <c r="AC85" s="20">
        <f t="shared" si="12"/>
        <v>0</v>
      </c>
      <c r="AD85" s="17">
        <f t="shared" si="13"/>
        <v>0</v>
      </c>
      <c r="AE85" s="20">
        <f t="shared" si="14"/>
        <v>0</v>
      </c>
    </row>
    <row r="86" spans="1:31" ht="30" x14ac:dyDescent="0.25">
      <c r="A86" s="9" t="s">
        <v>69</v>
      </c>
      <c r="B86" s="8" t="s">
        <v>164</v>
      </c>
      <c r="C86" s="18">
        <f>Deelnemer1!C86</f>
        <v>0</v>
      </c>
      <c r="D86" s="17">
        <f>Deelnemer2!C86</f>
        <v>0</v>
      </c>
      <c r="E86" s="18">
        <f>Deelnemer3!C86</f>
        <v>0</v>
      </c>
      <c r="F86" s="17">
        <f>Deelnemer4!C86</f>
        <v>0</v>
      </c>
      <c r="G86" s="17">
        <f>Deelnemer5!C86</f>
        <v>0</v>
      </c>
      <c r="H86" s="17">
        <f>Deelnemer6!C86</f>
        <v>0</v>
      </c>
      <c r="I86" s="17">
        <f>Deelnemer7!C86</f>
        <v>0</v>
      </c>
      <c r="J86" s="17">
        <f>Deelnemer8!C86</f>
        <v>0</v>
      </c>
      <c r="K86" s="17">
        <f>Deelnemer9!C86</f>
        <v>0</v>
      </c>
      <c r="L86" s="17">
        <f>Deelnemer10!C86</f>
        <v>0</v>
      </c>
      <c r="N86" s="19" t="str" cm="1">
        <f t="array" ref="N86">_xlfn.IFS(AND(AC86&gt;=T3,AC86&lt;=U3),S3,AND(AC86&gt;=T4,AC86&lt;=U4),S4,AND(AC86&gt;=T5,AC86&lt;=U5),S5,AND(AC86&gt;=T6,AC86&lt;=U6),S6,AND(AC86&gt;=T7,AC86&lt;=U7),S7)</f>
        <v>N.v.t.</v>
      </c>
      <c r="O86" s="19" t="str" cm="1">
        <f t="array" ref="O86">_xlfn.IFS(AND(AD86&gt;=T3,AD86&lt;=U3),S3,AND(AD86&gt;=T4,AD86&lt;=U4),S4,AND(AD86&gt;=T5,AD86&lt;=U5),S5,AND(AD86&gt;=T6,AD86&lt;=U6),S6,AND(AD86&gt;=T7,AD86&lt;=U7),S7)</f>
        <v>N.v.t.</v>
      </c>
      <c r="P86" s="19" t="str" cm="1">
        <f t="array" ref="P86">_xlfn.IFS(AND(AE86&gt;=T3,AE86&lt;=U3),S3,AND(AE86&gt;=T4,AE86&lt;=U4),S4,AND(AE86&gt;=T5,AE86&lt;=U5),S5,AND(AE86&gt;=T6,AE86&lt;=U6),S6,AND(AE86&gt;=T7,AE86&lt;=U7),S7)</f>
        <v>N.v.t.</v>
      </c>
      <c r="S86" s="18">
        <f>Deelnemer1!E86</f>
        <v>0</v>
      </c>
      <c r="T86" s="18">
        <f>Deelnemer2!E86</f>
        <v>0</v>
      </c>
      <c r="U86" s="18">
        <f>Deelnemer3!E86</f>
        <v>0</v>
      </c>
      <c r="V86" s="18">
        <f>Deelnemer4!E86</f>
        <v>0</v>
      </c>
      <c r="W86" s="18">
        <f>Deelnemer5!E86</f>
        <v>0</v>
      </c>
      <c r="X86" s="18">
        <f>Deelnemer6!E86</f>
        <v>0</v>
      </c>
      <c r="Y86" s="18">
        <f>Deelnemer7!E86</f>
        <v>0</v>
      </c>
      <c r="Z86" s="18">
        <f>Deelnemer8!E86</f>
        <v>0</v>
      </c>
      <c r="AA86" s="18">
        <f>Deelnemer9!E86</f>
        <v>0</v>
      </c>
      <c r="AB86" s="18">
        <f>Deelnemer10!E86</f>
        <v>0</v>
      </c>
      <c r="AC86" s="20">
        <f t="shared" si="12"/>
        <v>0</v>
      </c>
      <c r="AD86" s="17">
        <f t="shared" si="13"/>
        <v>0</v>
      </c>
      <c r="AE86" s="20">
        <f t="shared" si="14"/>
        <v>0</v>
      </c>
    </row>
  </sheetData>
  <sheetProtection algorithmName="SHA-512" hashValue="cvkB/HQ+SYXyW8rrhKUBxtHCAIpoH3TMcKjruXlNwjQ1RwIl+WVRVumFt4sy+Z9qM8whDpccr8/JwHAD4MBhRw==" saltValue="WakZkWlhskt2RWrguwlq2g==" spinCount="100000" sheet="1" objects="1" scenarios="1" selectLockedCells="1" selectUnlockedCells="1"/>
  <pageMargins left="0.7" right="0.7" top="0.75" bottom="0.75" header="0.3" footer="0.3"/>
  <pageSetup paperSize="9"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D0AB1-9277-4632-B837-987EE4B07790}">
  <dimension ref="A1:J86"/>
  <sheetViews>
    <sheetView zoomScaleNormal="100" workbookViewId="0">
      <pane ySplit="7" topLeftCell="A10" activePane="bottomLeft" state="frozen"/>
      <selection pane="bottomLeft" activeCell="B4" sqref="B4"/>
    </sheetView>
  </sheetViews>
  <sheetFormatPr defaultRowHeight="15" x14ac:dyDescent="0.25"/>
  <cols>
    <col min="1" max="1" width="34.7109375" style="2" customWidth="1"/>
    <col min="2" max="2" width="81.7109375" style="2" customWidth="1"/>
    <col min="3" max="3" width="9.140625" style="2"/>
    <col min="4" max="4" width="65" style="2" customWidth="1"/>
    <col min="5" max="5" width="20.28515625" style="2" hidden="1" customWidth="1"/>
    <col min="6" max="6" width="9.140625" style="2" hidden="1" customWidth="1"/>
    <col min="7" max="7" width="9.140625" style="2"/>
    <col min="8" max="8" width="10.42578125" style="2" customWidth="1"/>
    <col min="9" max="9" width="31.7109375" style="2" bestFit="1" customWidth="1"/>
    <col min="10" max="16384" width="9.140625" style="2"/>
  </cols>
  <sheetData>
    <row r="1" spans="1:10" ht="26.25" x14ac:dyDescent="0.4">
      <c r="A1" s="1" t="s">
        <v>181</v>
      </c>
      <c r="B1" s="1" t="s">
        <v>182</v>
      </c>
      <c r="J1" s="3" t="s">
        <v>91</v>
      </c>
    </row>
    <row r="2" spans="1:10" x14ac:dyDescent="0.25">
      <c r="C2" s="3" t="s">
        <v>75</v>
      </c>
      <c r="E2" s="2" t="s">
        <v>80</v>
      </c>
    </row>
    <row r="3" spans="1:10" ht="30" x14ac:dyDescent="0.25">
      <c r="C3" s="15" t="s">
        <v>166</v>
      </c>
      <c r="D3" s="5" t="s">
        <v>167</v>
      </c>
      <c r="E3" s="2">
        <v>0</v>
      </c>
      <c r="H3" s="2" t="s">
        <v>81</v>
      </c>
      <c r="I3" s="2" t="s">
        <v>86</v>
      </c>
      <c r="J3" s="4" cm="1">
        <f t="array" ref="J3">SUM((E9:E12)/16)</f>
        <v>0</v>
      </c>
    </row>
    <row r="4" spans="1:10" ht="30" x14ac:dyDescent="0.25">
      <c r="C4" s="2" t="s">
        <v>76</v>
      </c>
      <c r="D4" s="5" t="s">
        <v>92</v>
      </c>
      <c r="E4" s="2">
        <v>1</v>
      </c>
      <c r="H4" s="2" t="s">
        <v>82</v>
      </c>
      <c r="I4" s="2" t="s">
        <v>87</v>
      </c>
      <c r="J4" s="4">
        <f>SUM(E15:E25)/44</f>
        <v>0</v>
      </c>
    </row>
    <row r="5" spans="1:10" x14ac:dyDescent="0.25">
      <c r="C5" s="2" t="s">
        <v>77</v>
      </c>
      <c r="D5" s="5" t="s">
        <v>93</v>
      </c>
      <c r="E5" s="2">
        <v>2</v>
      </c>
      <c r="H5" s="2" t="s">
        <v>83</v>
      </c>
      <c r="I5" s="2" t="s">
        <v>88</v>
      </c>
      <c r="J5" s="4">
        <f>SUM(E28:E43)/64</f>
        <v>0</v>
      </c>
    </row>
    <row r="6" spans="1:10" x14ac:dyDescent="0.25">
      <c r="C6" s="2" t="s">
        <v>78</v>
      </c>
      <c r="D6" s="5" t="s">
        <v>94</v>
      </c>
      <c r="E6" s="2">
        <v>3</v>
      </c>
      <c r="H6" s="2" t="s">
        <v>84</v>
      </c>
      <c r="I6" s="2" t="s">
        <v>89</v>
      </c>
      <c r="J6" s="4">
        <f>SUM(E46:E65)/80</f>
        <v>0</v>
      </c>
    </row>
    <row r="7" spans="1:10" ht="45" x14ac:dyDescent="0.25">
      <c r="C7" s="2" t="s">
        <v>79</v>
      </c>
      <c r="D7" s="5" t="s">
        <v>95</v>
      </c>
      <c r="E7" s="2">
        <v>4</v>
      </c>
      <c r="H7" s="2" t="s">
        <v>85</v>
      </c>
      <c r="I7" s="2" t="s">
        <v>90</v>
      </c>
      <c r="J7" s="4">
        <f>SUM(E68:E86)/76</f>
        <v>0</v>
      </c>
    </row>
    <row r="8" spans="1:10" x14ac:dyDescent="0.25">
      <c r="A8" s="14" t="s">
        <v>70</v>
      </c>
      <c r="B8" s="13"/>
      <c r="C8" s="12" t="s">
        <v>178</v>
      </c>
    </row>
    <row r="9" spans="1:10" ht="30" x14ac:dyDescent="0.25">
      <c r="A9" s="9" t="s">
        <v>0</v>
      </c>
      <c r="B9" s="8" t="s">
        <v>96</v>
      </c>
      <c r="C9" s="18" t="str">
        <f>Totaaloverzicht!O9</f>
        <v>N.v.t.</v>
      </c>
      <c r="E9" s="6" cm="1">
        <f t="array" ref="E9">_xlfn.IFS(C9=C3,E3,C9=C4,E4,C9=C5,E5,C9=C6,E6,C9=C7,E7,C9=C8,E8)</f>
        <v>0</v>
      </c>
    </row>
    <row r="10" spans="1:10" ht="30" x14ac:dyDescent="0.25">
      <c r="A10" s="9" t="s">
        <v>1</v>
      </c>
      <c r="B10" s="8" t="s">
        <v>97</v>
      </c>
      <c r="C10" s="18" t="str">
        <f>Totaaloverzicht!O10</f>
        <v>N.v.t.</v>
      </c>
      <c r="E10" s="6" cm="1">
        <f t="array" ref="E10">_xlfn.IFS(C10=C3,E3,C10=C4,E4,C10=C5,E5,C10=C6,E6,C10=C7,E7,C10=C8,E8)</f>
        <v>0</v>
      </c>
    </row>
    <row r="11" spans="1:10" ht="30" x14ac:dyDescent="0.25">
      <c r="A11" s="9" t="s">
        <v>2</v>
      </c>
      <c r="B11" s="8" t="s">
        <v>98</v>
      </c>
      <c r="C11" s="18" t="str">
        <f>Totaaloverzicht!O11</f>
        <v>N.v.t.</v>
      </c>
      <c r="E11" s="6" cm="1">
        <f t="array" ref="E11">_xlfn.IFS(C11=C3,E3,C11=C4,E4,C11=C5,E5,C11=C6,E6,C11=C7,E7,C11=C8,E8)</f>
        <v>0</v>
      </c>
    </row>
    <row r="12" spans="1:10" x14ac:dyDescent="0.25">
      <c r="A12" s="9" t="s">
        <v>3</v>
      </c>
      <c r="B12" s="8" t="s">
        <v>99</v>
      </c>
      <c r="C12" s="18" t="str">
        <f>Totaaloverzicht!O12</f>
        <v>N.v.t.</v>
      </c>
      <c r="E12" s="6" cm="1">
        <f t="array" ref="E12">_xlfn.IFS(C12=C3,E3,C12=C4,E4,C12=C5,E5,C12=C6,E6,C12=C7,E7,C12=C8,E8)</f>
        <v>0</v>
      </c>
    </row>
    <row r="13" spans="1:10" x14ac:dyDescent="0.25">
      <c r="A13" s="12"/>
      <c r="B13" s="13"/>
      <c r="C13" s="12"/>
    </row>
    <row r="14" spans="1:10" x14ac:dyDescent="0.25">
      <c r="A14" s="14" t="s">
        <v>71</v>
      </c>
      <c r="B14" s="13"/>
      <c r="C14" s="12"/>
    </row>
    <row r="15" spans="1:10" ht="30" x14ac:dyDescent="0.25">
      <c r="A15" s="9" t="s">
        <v>4</v>
      </c>
      <c r="B15" s="8" t="s">
        <v>100</v>
      </c>
      <c r="C15" s="18" t="str">
        <f>Totaaloverzicht!O15</f>
        <v>N.v.t.</v>
      </c>
      <c r="E15" s="7" cm="1">
        <f t="array" ref="E15">_xlfn.IFS(C15=C3,E3,C15=C4,E4,C15=C5,E5,C15=C6,E6,C15=C7,E7,C15=C8,E8)</f>
        <v>0</v>
      </c>
    </row>
    <row r="16" spans="1:10" x14ac:dyDescent="0.25">
      <c r="A16" s="9" t="s">
        <v>5</v>
      </c>
      <c r="B16" s="8" t="s">
        <v>101</v>
      </c>
      <c r="C16" s="18" t="str">
        <f>Totaaloverzicht!O16</f>
        <v>N.v.t.</v>
      </c>
      <c r="E16" s="7" cm="1">
        <f t="array" ref="E16">_xlfn.IFS(C16=C3,E3,C16=C4,E4,C16=C5,E5,C16=C6,E6,C16=C7,E7,C16=C8,E8)</f>
        <v>0</v>
      </c>
    </row>
    <row r="17" spans="1:5" ht="30" x14ac:dyDescent="0.25">
      <c r="A17" s="9" t="s">
        <v>6</v>
      </c>
      <c r="B17" s="8" t="s">
        <v>102</v>
      </c>
      <c r="C17" s="18" t="str">
        <f>Totaaloverzicht!O17</f>
        <v>N.v.t.</v>
      </c>
      <c r="E17" s="7" cm="1">
        <f t="array" ref="E17">_xlfn.IFS(C17=C3,E3,C17=C4,E4,C17=C5,E5,C17=C6,E6,C17=C7,E7,C17=C8,E8)</f>
        <v>0</v>
      </c>
    </row>
    <row r="18" spans="1:5" x14ac:dyDescent="0.25">
      <c r="A18" s="9" t="s">
        <v>7</v>
      </c>
      <c r="B18" s="8" t="s">
        <v>103</v>
      </c>
      <c r="C18" s="18" t="str">
        <f>Totaaloverzicht!O18</f>
        <v>N.v.t.</v>
      </c>
      <c r="E18" s="7" cm="1">
        <f t="array" ref="E18">_xlfn.IFS(C18=C3,E3,C18=C4,E4,C18=C5,E5,C18=C6,E6,C18=C7,E7,C18=C8,E8)</f>
        <v>0</v>
      </c>
    </row>
    <row r="19" spans="1:5" x14ac:dyDescent="0.25">
      <c r="A19" s="9" t="s">
        <v>8</v>
      </c>
      <c r="B19" s="8" t="s">
        <v>104</v>
      </c>
      <c r="C19" s="18" t="str">
        <f>Totaaloverzicht!O19</f>
        <v>N.v.t.</v>
      </c>
      <c r="E19" s="7" cm="1">
        <f t="array" ref="E19">_xlfn.IFS(C19=C3,E3,C19=C4,E4,C19=C5,E5,C19=C6,E6,C19=C7,E7,C19=C8,E8)</f>
        <v>0</v>
      </c>
    </row>
    <row r="20" spans="1:5" x14ac:dyDescent="0.25">
      <c r="A20" s="9" t="s">
        <v>9</v>
      </c>
      <c r="B20" s="8" t="s">
        <v>105</v>
      </c>
      <c r="C20" s="18" t="str">
        <f>Totaaloverzicht!O20</f>
        <v>N.v.t.</v>
      </c>
      <c r="E20" s="7" cm="1">
        <f t="array" ref="E20">_xlfn.IFS(C20=C3,E3,C20=C4,E4,C20=C5,E5,C20=C6,E6,C20=C7,E7,C20=C8,E8)</f>
        <v>0</v>
      </c>
    </row>
    <row r="21" spans="1:5" ht="30" x14ac:dyDescent="0.25">
      <c r="A21" s="9" t="s">
        <v>10</v>
      </c>
      <c r="B21" s="8" t="s">
        <v>106</v>
      </c>
      <c r="C21" s="18" t="str">
        <f>Totaaloverzicht!O21</f>
        <v>N.v.t.</v>
      </c>
      <c r="E21" s="7" cm="1">
        <f t="array" ref="E21">_xlfn.IFS(C21=C3,E3,C21=C4,E4,C21=C5,E5,C21=C6,E6,C21=C7,E7,C21=C8,E8)</f>
        <v>0</v>
      </c>
    </row>
    <row r="22" spans="1:5" ht="30" x14ac:dyDescent="0.25">
      <c r="A22" s="9" t="s">
        <v>11</v>
      </c>
      <c r="B22" s="8" t="s">
        <v>107</v>
      </c>
      <c r="C22" s="18" t="str">
        <f>Totaaloverzicht!O22</f>
        <v>N.v.t.</v>
      </c>
      <c r="E22" s="7" cm="1">
        <f t="array" ref="E22">_xlfn.IFS(C22=C3,E3,C22=C4,E4,C22=C5,E5,C22=C6,E6,C22=C7,E7,C22=C8,E8)</f>
        <v>0</v>
      </c>
    </row>
    <row r="23" spans="1:5" x14ac:dyDescent="0.25">
      <c r="A23" s="9" t="s">
        <v>12</v>
      </c>
      <c r="B23" s="8" t="s">
        <v>110</v>
      </c>
      <c r="C23" s="18" t="str">
        <f>Totaaloverzicht!O23</f>
        <v>N.v.t.</v>
      </c>
      <c r="E23" s="7" cm="1">
        <f t="array" ref="E23">_xlfn.IFS(C23=C3,E3,C23=C4,E4,C23=C5,E5,C23=C6,E6,C23=C7,E7,C23=C8,E8)</f>
        <v>0</v>
      </c>
    </row>
    <row r="24" spans="1:5" ht="30" x14ac:dyDescent="0.25">
      <c r="A24" s="9" t="s">
        <v>13</v>
      </c>
      <c r="B24" s="8" t="s">
        <v>108</v>
      </c>
      <c r="C24" s="18" t="str">
        <f>Totaaloverzicht!O24</f>
        <v>N.v.t.</v>
      </c>
      <c r="E24" s="7" cm="1">
        <f t="array" ref="E24">_xlfn.IFS(C24=C3,E3,C24=C4,E4,C24=C5,E5,C24=C6,E6,C24=C7,E7,C24=C8,E8)</f>
        <v>0</v>
      </c>
    </row>
    <row r="25" spans="1:5" ht="30" x14ac:dyDescent="0.25">
      <c r="A25" s="9" t="s">
        <v>14</v>
      </c>
      <c r="B25" s="8" t="s">
        <v>109</v>
      </c>
      <c r="C25" s="18" t="str">
        <f>Totaaloverzicht!O25</f>
        <v>N.v.t.</v>
      </c>
      <c r="E25" s="7" cm="1">
        <f t="array" ref="E25">_xlfn.IFS(C25=C3,E3,C25=C4,E4,C25=C5,E5,C25=C6,E6,C25=C7,E7,C25=C8,E8)</f>
        <v>0</v>
      </c>
    </row>
    <row r="26" spans="1:5" x14ac:dyDescent="0.25">
      <c r="A26" s="12"/>
      <c r="B26" s="13"/>
      <c r="C26" s="12"/>
    </row>
    <row r="27" spans="1:5" x14ac:dyDescent="0.25">
      <c r="A27" s="14" t="s">
        <v>72</v>
      </c>
      <c r="B27" s="13"/>
      <c r="C27" s="12"/>
    </row>
    <row r="28" spans="1:5" x14ac:dyDescent="0.25">
      <c r="A28" s="9" t="s">
        <v>15</v>
      </c>
      <c r="B28" s="8" t="s">
        <v>111</v>
      </c>
      <c r="C28" s="18" t="str">
        <f>Totaaloverzicht!O28</f>
        <v>N.v.t.</v>
      </c>
      <c r="E28" s="7" cm="1">
        <f t="array" ref="E28">_xlfn.IFS(C28=C3,E3,C28=C4,E4,C28=C5,E5,C28=C6,E6,C28=C7,E7,C28=C8,E8)</f>
        <v>0</v>
      </c>
    </row>
    <row r="29" spans="1:5" ht="30" x14ac:dyDescent="0.25">
      <c r="A29" s="9" t="s">
        <v>16</v>
      </c>
      <c r="B29" s="8" t="s">
        <v>113</v>
      </c>
      <c r="C29" s="18" t="str">
        <f>Totaaloverzicht!O29</f>
        <v>N.v.t.</v>
      </c>
      <c r="E29" s="7" cm="1">
        <f t="array" ref="E29">_xlfn.IFS(C29=C3,E3,C29=C4,E4,C29=C5,E5,C29=C6,E6,C29=C7,E7,C29=C8,E8)</f>
        <v>0</v>
      </c>
    </row>
    <row r="30" spans="1:5" ht="30" x14ac:dyDescent="0.25">
      <c r="A30" s="9" t="s">
        <v>17</v>
      </c>
      <c r="B30" s="8" t="s">
        <v>112</v>
      </c>
      <c r="C30" s="18" t="str">
        <f>Totaaloverzicht!O30</f>
        <v>N.v.t.</v>
      </c>
      <c r="E30" s="7" cm="1">
        <f t="array" ref="E30">_xlfn.IFS(C30=C3,E3,C30=C4,E4,C30=C5,E5,C30=C6,E6,C30=C7,E7,C30=C8,E8)</f>
        <v>0</v>
      </c>
    </row>
    <row r="31" spans="1:5" x14ac:dyDescent="0.25">
      <c r="A31" s="9" t="s">
        <v>18</v>
      </c>
      <c r="B31" s="8" t="s">
        <v>114</v>
      </c>
      <c r="C31" s="18" t="str">
        <f>Totaaloverzicht!O31</f>
        <v>N.v.t.</v>
      </c>
      <c r="E31" s="7" cm="1">
        <f t="array" ref="E31">_xlfn.IFS(C31=C3,E3,C31=C4,E4,C31=C5,E5,C31=C6,E6,C31=C7,E7,C31=C8,E8)</f>
        <v>0</v>
      </c>
    </row>
    <row r="32" spans="1:5" ht="30" x14ac:dyDescent="0.25">
      <c r="A32" s="9" t="s">
        <v>19</v>
      </c>
      <c r="B32" s="8" t="s">
        <v>115</v>
      </c>
      <c r="C32" s="18" t="str">
        <f>Totaaloverzicht!O32</f>
        <v>N.v.t.</v>
      </c>
      <c r="E32" s="7" cm="1">
        <f t="array" ref="E32">_xlfn.IFS(C32=C3,E3,C32=C4,E4,C32=C5,E5,C32=C6,E6,C32=C7,E7,C32=C8,E8)</f>
        <v>0</v>
      </c>
    </row>
    <row r="33" spans="1:5" x14ac:dyDescent="0.25">
      <c r="A33" s="9" t="s">
        <v>20</v>
      </c>
      <c r="B33" s="8" t="s">
        <v>116</v>
      </c>
      <c r="C33" s="18" t="str">
        <f>Totaaloverzicht!O33</f>
        <v>N.v.t.</v>
      </c>
      <c r="E33" s="7" cm="1">
        <f t="array" ref="E33">_xlfn.IFS(C33=C3,E3,C33=C4,E4,C33=C5,E5,C33=C6,E6,C33=C7,E7,C33=C8,E8)</f>
        <v>0</v>
      </c>
    </row>
    <row r="34" spans="1:5" x14ac:dyDescent="0.25">
      <c r="A34" s="9" t="s">
        <v>21</v>
      </c>
      <c r="B34" s="11" t="s">
        <v>120</v>
      </c>
      <c r="C34" s="18" t="str">
        <f>Totaaloverzicht!O34</f>
        <v>N.v.t.</v>
      </c>
      <c r="E34" s="7" cm="1">
        <f t="array" ref="E34">_xlfn.IFS(C34=C3,E3,C34=C4,E4,C34=C5,E5,C34=C6,E6,C34=C7,E7,C34=C8,E8)</f>
        <v>0</v>
      </c>
    </row>
    <row r="35" spans="1:5" x14ac:dyDescent="0.25">
      <c r="A35" s="9" t="s">
        <v>22</v>
      </c>
      <c r="B35" s="8" t="s">
        <v>117</v>
      </c>
      <c r="C35" s="18" t="str">
        <f>Totaaloverzicht!O35</f>
        <v>N.v.t.</v>
      </c>
      <c r="E35" s="7" cm="1">
        <f t="array" ref="E35">_xlfn.IFS(C35=C3,E3,C35=C4,E4,C35=C5,E5,C35=C6,E6,C35=C7,E7,C35=C8,E8)</f>
        <v>0</v>
      </c>
    </row>
    <row r="36" spans="1:5" x14ac:dyDescent="0.25">
      <c r="A36" s="9" t="s">
        <v>23</v>
      </c>
      <c r="B36" s="8" t="s">
        <v>118</v>
      </c>
      <c r="C36" s="18" t="str">
        <f>Totaaloverzicht!O36</f>
        <v>N.v.t.</v>
      </c>
      <c r="E36" s="7" cm="1">
        <f t="array" ref="E36">_xlfn.IFS(C36=C3,E3,C36=C4,E4,C36=C5,E5,C36=C6,E6,C36=C7,E7,C36=C8,E8)</f>
        <v>0</v>
      </c>
    </row>
    <row r="37" spans="1:5" x14ac:dyDescent="0.25">
      <c r="A37" s="9" t="s">
        <v>24</v>
      </c>
      <c r="B37" s="8" t="s">
        <v>119</v>
      </c>
      <c r="C37" s="18" t="str">
        <f>Totaaloverzicht!O37</f>
        <v>N.v.t.</v>
      </c>
      <c r="E37" s="7" cm="1">
        <f t="array" ref="E37">_xlfn.IFS(C37=C3,E3,C37=C4,E4,C37=C5,E5,C37=C6,E6,C37=C7,E7,C37=C8,E8)</f>
        <v>0</v>
      </c>
    </row>
    <row r="38" spans="1:5" x14ac:dyDescent="0.25">
      <c r="A38" s="9" t="s">
        <v>25</v>
      </c>
      <c r="B38" s="8" t="s">
        <v>121</v>
      </c>
      <c r="C38" s="18" t="str">
        <f>Totaaloverzicht!O38</f>
        <v>N.v.t.</v>
      </c>
      <c r="E38" s="7" cm="1">
        <f t="array" ref="E38">_xlfn.IFS(C38=C3,E3,C38=C4,E4,C38=C5,E5,C38=C6,E6,C38=C7,E7,C38=C8,E8)</f>
        <v>0</v>
      </c>
    </row>
    <row r="39" spans="1:5" x14ac:dyDescent="0.25">
      <c r="A39" s="9" t="s">
        <v>26</v>
      </c>
      <c r="B39" s="8" t="s">
        <v>122</v>
      </c>
      <c r="C39" s="18" t="str">
        <f>Totaaloverzicht!O39</f>
        <v>N.v.t.</v>
      </c>
      <c r="E39" s="7" cm="1">
        <f t="array" ref="E39">_xlfn.IFS(C39=C3,E3,C39=C4,E4,C39=C5,E5,C39=C6,E6,C39=C7,E7,C39=C8,E8)</f>
        <v>0</v>
      </c>
    </row>
    <row r="40" spans="1:5" x14ac:dyDescent="0.25">
      <c r="A40" s="9" t="s">
        <v>27</v>
      </c>
      <c r="B40" s="8" t="s">
        <v>123</v>
      </c>
      <c r="C40" s="18" t="str">
        <f>Totaaloverzicht!O40</f>
        <v>N.v.t.</v>
      </c>
      <c r="E40" s="7" cm="1">
        <f t="array" ref="E40">_xlfn.IFS(C40=C3,E3,C40=C4,E4,C40=C5,E5,C40=C6,E6,C40=C7,E7,C40=C8,E8)</f>
        <v>0</v>
      </c>
    </row>
    <row r="41" spans="1:5" ht="30" x14ac:dyDescent="0.25">
      <c r="A41" s="9" t="s">
        <v>28</v>
      </c>
      <c r="B41" s="8" t="s">
        <v>124</v>
      </c>
      <c r="C41" s="18" t="str">
        <f>Totaaloverzicht!O41</f>
        <v>N.v.t.</v>
      </c>
      <c r="E41" s="7" cm="1">
        <f t="array" ref="E41">_xlfn.IFS(C41=C3,E3,C41=C4,E4,C41=C5,E5,C41=C6,E6,C41=C7,E7,C41=C8,E8)</f>
        <v>0</v>
      </c>
    </row>
    <row r="42" spans="1:5" ht="30" x14ac:dyDescent="0.25">
      <c r="A42" s="9" t="s">
        <v>29</v>
      </c>
      <c r="B42" s="8" t="s">
        <v>125</v>
      </c>
      <c r="C42" s="18" t="str">
        <f>Totaaloverzicht!O42</f>
        <v>N.v.t.</v>
      </c>
      <c r="E42" s="7" cm="1">
        <f t="array" ref="E42">_xlfn.IFS(C42=C3,E3,C42=C4,E4,C42=C5,E5,C42=C6,E6,C42=C7,E7,C42=C8,E8)</f>
        <v>0</v>
      </c>
    </row>
    <row r="43" spans="1:5" x14ac:dyDescent="0.25">
      <c r="A43" s="9" t="s">
        <v>30</v>
      </c>
      <c r="B43" s="8" t="s">
        <v>165</v>
      </c>
      <c r="C43" s="18" t="str">
        <f>Totaaloverzicht!O43</f>
        <v>N.v.t.</v>
      </c>
      <c r="E43" s="7" cm="1">
        <f t="array" ref="E43">_xlfn.IFS(C43=C3,E3,C43=C4,E4,C43=C5,E5,C43=C6,E6,C43=C7,E7,C43=C8,E8)</f>
        <v>0</v>
      </c>
    </row>
    <row r="44" spans="1:5" x14ac:dyDescent="0.25">
      <c r="A44" s="12"/>
      <c r="B44" s="13"/>
      <c r="C44" s="12"/>
    </row>
    <row r="45" spans="1:5" x14ac:dyDescent="0.25">
      <c r="A45" s="14" t="s">
        <v>73</v>
      </c>
      <c r="B45" s="13"/>
      <c r="C45" s="12"/>
    </row>
    <row r="46" spans="1:5" ht="30" x14ac:dyDescent="0.25">
      <c r="A46" s="9" t="s">
        <v>31</v>
      </c>
      <c r="B46" s="8" t="s">
        <v>126</v>
      </c>
      <c r="C46" s="18" t="str">
        <f>Totaaloverzicht!O46</f>
        <v>N.v.t.</v>
      </c>
      <c r="E46" s="7" cm="1">
        <f t="array" ref="E46">_xlfn.IFS(C46=C3,E3,C46=C4,E4,C46=C5,E5,C46=C6,E6,C46=C7,E7,C46=C8,E8)</f>
        <v>0</v>
      </c>
    </row>
    <row r="47" spans="1:5" x14ac:dyDescent="0.25">
      <c r="A47" s="9" t="s">
        <v>32</v>
      </c>
      <c r="B47" s="8" t="s">
        <v>127</v>
      </c>
      <c r="C47" s="18" t="str">
        <f>Totaaloverzicht!O47</f>
        <v>N.v.t.</v>
      </c>
      <c r="E47" s="7" cm="1">
        <f t="array" ref="E47">_xlfn.IFS(C47=C3,E3,C47=C4,E4,C47=C5,E5,C47=C6,E6,C47=C7,E7,C47=C8,E8)</f>
        <v>0</v>
      </c>
    </row>
    <row r="48" spans="1:5" ht="30" x14ac:dyDescent="0.25">
      <c r="A48" s="9" t="s">
        <v>33</v>
      </c>
      <c r="B48" s="8" t="s">
        <v>128</v>
      </c>
      <c r="C48" s="18" t="str">
        <f>Totaaloverzicht!O48</f>
        <v>N.v.t.</v>
      </c>
      <c r="E48" s="7" cm="1">
        <f t="array" ref="E48">_xlfn.IFS(C48=C3,E3,C48=C4,E4,C48=C5,E5,C48=C6,E6,C48=C7,E7,C48=C8,E8)</f>
        <v>0</v>
      </c>
    </row>
    <row r="49" spans="1:5" ht="30" x14ac:dyDescent="0.25">
      <c r="A49" s="9" t="s">
        <v>34</v>
      </c>
      <c r="B49" s="11" t="s">
        <v>131</v>
      </c>
      <c r="C49" s="18" t="str">
        <f>Totaaloverzicht!O49</f>
        <v>N.v.t.</v>
      </c>
      <c r="E49" s="7" cm="1">
        <f t="array" ref="E49">_xlfn.IFS(C49=C3,E3,C49=C4,E4,C49=C5,E5,C49=C6,E6,C49=C7,E7,C49=C8,E8)</f>
        <v>0</v>
      </c>
    </row>
    <row r="50" spans="1:5" ht="30" x14ac:dyDescent="0.25">
      <c r="A50" s="9" t="s">
        <v>35</v>
      </c>
      <c r="B50" s="8" t="s">
        <v>129</v>
      </c>
      <c r="C50" s="18" t="str">
        <f>Totaaloverzicht!O50</f>
        <v>N.v.t.</v>
      </c>
      <c r="E50" s="7" cm="1">
        <f t="array" ref="E50">_xlfn.IFS(C50=C3,E3,C50=C4,E4,C50=C5,E5,C50=C6,E6,C50=C7,E7,C50=C8,E8)</f>
        <v>0</v>
      </c>
    </row>
    <row r="51" spans="1:5" x14ac:dyDescent="0.25">
      <c r="A51" s="9" t="s">
        <v>36</v>
      </c>
      <c r="B51" s="8" t="s">
        <v>130</v>
      </c>
      <c r="C51" s="18" t="str">
        <f>Totaaloverzicht!O51</f>
        <v>N.v.t.</v>
      </c>
      <c r="E51" s="7" cm="1">
        <f t="array" ref="E51">_xlfn.IFS(C51=C3,E3,C51=C4,E4,C51=C5,E5,C51=C6,E6,C51=C7,E7,C51=C8,E8)</f>
        <v>0</v>
      </c>
    </row>
    <row r="52" spans="1:5" ht="30" x14ac:dyDescent="0.25">
      <c r="A52" s="9" t="s">
        <v>37</v>
      </c>
      <c r="B52" s="8" t="s">
        <v>132</v>
      </c>
      <c r="C52" s="18" t="str">
        <f>Totaaloverzicht!O52</f>
        <v>N.v.t.</v>
      </c>
      <c r="E52" s="7" cm="1">
        <f t="array" ref="E52">_xlfn.IFS(C52=C3,E3,C52=C4,E4,C52=C5,E5,C52=C6,E6,C52=C7,E7,C52=C8,E8)</f>
        <v>0</v>
      </c>
    </row>
    <row r="53" spans="1:5" x14ac:dyDescent="0.25">
      <c r="A53" s="9" t="s">
        <v>38</v>
      </c>
      <c r="B53" s="8" t="s">
        <v>133</v>
      </c>
      <c r="C53" s="18" t="str">
        <f>Totaaloverzicht!O53</f>
        <v>N.v.t.</v>
      </c>
      <c r="E53" s="7" cm="1">
        <f t="array" ref="E53">_xlfn.IFS(C53=C3,E3,C53=C4,E4,C53=C5,E5,C53=C6,E6,C53=C7,E7,C53=C8,E8)</f>
        <v>0</v>
      </c>
    </row>
    <row r="54" spans="1:5" ht="30" x14ac:dyDescent="0.25">
      <c r="A54" s="9" t="s">
        <v>39</v>
      </c>
      <c r="B54" s="8" t="s">
        <v>134</v>
      </c>
      <c r="C54" s="18" t="str">
        <f>Totaaloverzicht!O54</f>
        <v>N.v.t.</v>
      </c>
      <c r="E54" s="7" cm="1">
        <f t="array" ref="E54">_xlfn.IFS(C54=C3,E3,C54=C4,E4,C54=C5,E5,C54=C6,E6,C54=C7,E7,C54=C8,E8)</f>
        <v>0</v>
      </c>
    </row>
    <row r="55" spans="1:5" ht="30" x14ac:dyDescent="0.25">
      <c r="A55" s="9" t="s">
        <v>40</v>
      </c>
      <c r="B55" s="8" t="s">
        <v>135</v>
      </c>
      <c r="C55" s="18" t="str">
        <f>Totaaloverzicht!O55</f>
        <v>N.v.t.</v>
      </c>
      <c r="E55" s="7" cm="1">
        <f t="array" ref="E55">_xlfn.IFS(C55=C3,E3,C55=C4,E4,C55=C5,E5,C55=C6,E6,C55=C7,E7,C55=C8,E8)</f>
        <v>0</v>
      </c>
    </row>
    <row r="56" spans="1:5" ht="30" x14ac:dyDescent="0.25">
      <c r="A56" s="9" t="s">
        <v>41</v>
      </c>
      <c r="B56" s="8" t="s">
        <v>136</v>
      </c>
      <c r="C56" s="18" t="str">
        <f>Totaaloverzicht!O56</f>
        <v>N.v.t.</v>
      </c>
      <c r="E56" s="7" cm="1">
        <f t="array" ref="E56">_xlfn.IFS(C56=C3,E3,C56=C4,E4,C56=C5,E5,C56=C6,E6,C56=C7,E7,C56=C8,E8)</f>
        <v>0</v>
      </c>
    </row>
    <row r="57" spans="1:5" ht="30" x14ac:dyDescent="0.25">
      <c r="A57" s="9" t="s">
        <v>42</v>
      </c>
      <c r="B57" s="8" t="s">
        <v>137</v>
      </c>
      <c r="C57" s="18" t="str">
        <f>Totaaloverzicht!O57</f>
        <v>N.v.t.</v>
      </c>
      <c r="E57" s="7" cm="1">
        <f t="array" ref="E57">_xlfn.IFS(C57=C3,E3,C57=C4,E4,C57=C5,E5,C57=C6,E6,C57=C7,E7,C57=C8,E8)</f>
        <v>0</v>
      </c>
    </row>
    <row r="58" spans="1:5" x14ac:dyDescent="0.25">
      <c r="A58" s="9" t="s">
        <v>43</v>
      </c>
      <c r="B58" s="8" t="s">
        <v>138</v>
      </c>
      <c r="C58" s="18" t="str">
        <f>Totaaloverzicht!O58</f>
        <v>N.v.t.</v>
      </c>
      <c r="E58" s="7" cm="1">
        <f t="array" ref="E58">_xlfn.IFS(C58=C3,E3,C58=C4,E4,C58=C5,E5,C58=C6,E6,C58=C7,E7,C58=C8,E8)</f>
        <v>0</v>
      </c>
    </row>
    <row r="59" spans="1:5" x14ac:dyDescent="0.25">
      <c r="A59" s="9" t="s">
        <v>44</v>
      </c>
      <c r="B59" s="8" t="s">
        <v>139</v>
      </c>
      <c r="C59" s="18" t="str">
        <f>Totaaloverzicht!O59</f>
        <v>N.v.t.</v>
      </c>
      <c r="E59" s="7" cm="1">
        <f t="array" ref="E59">_xlfn.IFS(C59=C3,E3,C59=C4,E4,C59=C5,E5,C59=C6,E6,C59=C7,E7,C59=C8,E8)</f>
        <v>0</v>
      </c>
    </row>
    <row r="60" spans="1:5" x14ac:dyDescent="0.25">
      <c r="A60" s="9" t="s">
        <v>45</v>
      </c>
      <c r="B60" s="8" t="s">
        <v>140</v>
      </c>
      <c r="C60" s="18" t="str">
        <f>Totaaloverzicht!O60</f>
        <v>N.v.t.</v>
      </c>
      <c r="E60" s="7" cm="1">
        <f t="array" ref="E60">_xlfn.IFS(C60=C3,E3,C60=C4,E4,C60=C5,E5,C60=C6,E6,C60=C7,E7,C60=C8,E8)</f>
        <v>0</v>
      </c>
    </row>
    <row r="61" spans="1:5" x14ac:dyDescent="0.25">
      <c r="A61" s="9" t="s">
        <v>46</v>
      </c>
      <c r="B61" s="8" t="s">
        <v>141</v>
      </c>
      <c r="C61" s="18" t="str">
        <f>Totaaloverzicht!O61</f>
        <v>N.v.t.</v>
      </c>
      <c r="E61" s="7" cm="1">
        <f t="array" ref="E61">_xlfn.IFS(C61=C3,E3,C61=C4,E4,C61=C5,E5,C61=C6,E6,C61=C7,E7,C61=C8,E8)</f>
        <v>0</v>
      </c>
    </row>
    <row r="62" spans="1:5" ht="30" x14ac:dyDescent="0.25">
      <c r="A62" s="9" t="s">
        <v>47</v>
      </c>
      <c r="B62" s="8" t="s">
        <v>142</v>
      </c>
      <c r="C62" s="18" t="str">
        <f>Totaaloverzicht!O62</f>
        <v>N.v.t.</v>
      </c>
      <c r="E62" s="7" cm="1">
        <f t="array" ref="E62">_xlfn.IFS(C62=C3,E3,C62=C4,E4,C62=C5,E5,C62=C6,E6,C62=C7,E7,C62=C8,E8)</f>
        <v>0</v>
      </c>
    </row>
    <row r="63" spans="1:5" x14ac:dyDescent="0.25">
      <c r="A63" s="9" t="s">
        <v>48</v>
      </c>
      <c r="B63" s="8" t="s">
        <v>143</v>
      </c>
      <c r="C63" s="18" t="str">
        <f>Totaaloverzicht!O63</f>
        <v>N.v.t.</v>
      </c>
      <c r="E63" s="7" cm="1">
        <f t="array" ref="E63">_xlfn.IFS(C63=C3,E3,C63=C4,E4,C63=C5,E5,C63=C6,E6,C63=C7,E7,C63=C8,E8)</f>
        <v>0</v>
      </c>
    </row>
    <row r="64" spans="1:5" ht="30" x14ac:dyDescent="0.25">
      <c r="A64" s="9" t="s">
        <v>49</v>
      </c>
      <c r="B64" s="8" t="s">
        <v>144</v>
      </c>
      <c r="C64" s="18" t="str">
        <f>Totaaloverzicht!O64</f>
        <v>N.v.t.</v>
      </c>
      <c r="E64" s="7" cm="1">
        <f t="array" ref="E64">_xlfn.IFS(C64=C3,E3,C64=C4,E4,C64=C5,E5,C64=C6,E6,C64=C7,E7,C64=C8,E8)</f>
        <v>0</v>
      </c>
    </row>
    <row r="65" spans="1:5" x14ac:dyDescent="0.25">
      <c r="A65" s="9" t="s">
        <v>50</v>
      </c>
      <c r="B65" s="8" t="s">
        <v>145</v>
      </c>
      <c r="C65" s="18" t="str">
        <f>Totaaloverzicht!O65</f>
        <v>N.v.t.</v>
      </c>
      <c r="E65" s="7" cm="1">
        <f t="array" ref="E65">_xlfn.IFS(C65=C3,E3,C65=C4,E4,C65=C5,E5,C65=C6,E6,C65=C7,E7,C65=C8,E8)</f>
        <v>0</v>
      </c>
    </row>
    <row r="66" spans="1:5" x14ac:dyDescent="0.25">
      <c r="A66" s="12"/>
      <c r="B66" s="13"/>
      <c r="C66" s="12"/>
    </row>
    <row r="67" spans="1:5" s="12" customFormat="1" x14ac:dyDescent="0.25">
      <c r="A67" s="14" t="s">
        <v>74</v>
      </c>
      <c r="B67" s="13"/>
    </row>
    <row r="68" spans="1:5" ht="30" x14ac:dyDescent="0.25">
      <c r="A68" s="9" t="s">
        <v>51</v>
      </c>
      <c r="B68" s="8" t="s">
        <v>146</v>
      </c>
      <c r="C68" s="18" t="str">
        <f>Totaaloverzicht!O68</f>
        <v>N.v.t.</v>
      </c>
      <c r="E68" s="7" cm="1">
        <f t="array" ref="E68">_xlfn.IFS(C68=C3,E3,C68=C4,E4,C68=C5,E5,C68=C6,E6,C68=C7,E7,C68=C8,E8)</f>
        <v>0</v>
      </c>
    </row>
    <row r="69" spans="1:5" ht="30" x14ac:dyDescent="0.25">
      <c r="A69" s="9" t="s">
        <v>52</v>
      </c>
      <c r="B69" s="8" t="s">
        <v>147</v>
      </c>
      <c r="C69" s="18" t="str">
        <f>Totaaloverzicht!O69</f>
        <v>N.v.t.</v>
      </c>
      <c r="E69" s="7" cm="1">
        <f t="array" ref="E69">_xlfn.IFS(C69=C3,E3,C69=C4,E4,C69=C5,E5,C69=C6,E6,C69=C7,E7,C69=C8,E8)</f>
        <v>0</v>
      </c>
    </row>
    <row r="70" spans="1:5" ht="30" x14ac:dyDescent="0.25">
      <c r="A70" s="9" t="s">
        <v>53</v>
      </c>
      <c r="B70" s="8" t="s">
        <v>148</v>
      </c>
      <c r="C70" s="18" t="str">
        <f>Totaaloverzicht!O70</f>
        <v>N.v.t.</v>
      </c>
      <c r="E70" s="7" cm="1">
        <f t="array" ref="E70">_xlfn.IFS(C70=C3,E3,C70=C4,E4,C70=C5,E5,C70=C6,E6,C70=C7,E7,C70=C8,E8)</f>
        <v>0</v>
      </c>
    </row>
    <row r="71" spans="1:5" ht="30" x14ac:dyDescent="0.25">
      <c r="A71" s="9" t="s">
        <v>54</v>
      </c>
      <c r="B71" s="8" t="s">
        <v>149</v>
      </c>
      <c r="C71" s="18" t="str">
        <f>Totaaloverzicht!O71</f>
        <v>N.v.t.</v>
      </c>
      <c r="E71" s="7" cm="1">
        <f t="array" ref="E71">_xlfn.IFS(C71=C3,E3,C71=C4,E4,C71=C5,E5,C71=C6,E6,C71=C7,E7,C71=C8,E8)</f>
        <v>0</v>
      </c>
    </row>
    <row r="72" spans="1:5" x14ac:dyDescent="0.25">
      <c r="A72" s="9" t="s">
        <v>55</v>
      </c>
      <c r="B72" s="8" t="s">
        <v>150</v>
      </c>
      <c r="C72" s="18" t="str">
        <f>Totaaloverzicht!O72</f>
        <v>N.v.t.</v>
      </c>
      <c r="E72" s="7" cm="1">
        <f t="array" ref="E72">_xlfn.IFS(C72=C3,E3,C72=C4,E4,C72=C5,E5,C72=C6,E6,C72=C7,E7,C72=C8,E8)</f>
        <v>0</v>
      </c>
    </row>
    <row r="73" spans="1:5" ht="30" x14ac:dyDescent="0.25">
      <c r="A73" s="9" t="s">
        <v>56</v>
      </c>
      <c r="B73" s="8" t="s">
        <v>151</v>
      </c>
      <c r="C73" s="18" t="str">
        <f>Totaaloverzicht!O73</f>
        <v>N.v.t.</v>
      </c>
      <c r="E73" s="7" cm="1">
        <f t="array" ref="E73">_xlfn.IFS(C73=C3,E3,C73=C4,E4,C73=C5,E5,C73=C6,E6,C73=C7,E7,C73=C8,E8)</f>
        <v>0</v>
      </c>
    </row>
    <row r="74" spans="1:5" ht="30" x14ac:dyDescent="0.25">
      <c r="A74" s="9" t="s">
        <v>57</v>
      </c>
      <c r="B74" s="8" t="s">
        <v>152</v>
      </c>
      <c r="C74" s="18" t="str">
        <f>Totaaloverzicht!O74</f>
        <v>N.v.t.</v>
      </c>
      <c r="E74" s="7" cm="1">
        <f t="array" ref="E74">_xlfn.IFS(C74=C3,E3,C74=C4,E4,C74=C5,E5,C74=C6,E6,C74=C7,E7,C74=C8,E8)</f>
        <v>0</v>
      </c>
    </row>
    <row r="75" spans="1:5" x14ac:dyDescent="0.25">
      <c r="A75" s="9" t="s">
        <v>58</v>
      </c>
      <c r="B75" s="8" t="s">
        <v>153</v>
      </c>
      <c r="C75" s="18" t="str">
        <f>Totaaloverzicht!O75</f>
        <v>N.v.t.</v>
      </c>
      <c r="E75" s="7" cm="1">
        <f t="array" ref="E75">_xlfn.IFS(C75=C3,E3,C75=C4,E4,C75=C5,E5,C75=C6,E6,C75=C7,E7,C75=C8,E8)</f>
        <v>0</v>
      </c>
    </row>
    <row r="76" spans="1:5" ht="30" x14ac:dyDescent="0.25">
      <c r="A76" s="9" t="s">
        <v>59</v>
      </c>
      <c r="B76" s="8" t="s">
        <v>154</v>
      </c>
      <c r="C76" s="18" t="str">
        <f>Totaaloverzicht!O76</f>
        <v>N.v.t.</v>
      </c>
      <c r="E76" s="7" cm="1">
        <f t="array" ref="E76">_xlfn.IFS(C76=C3,E3,C76=C4,E4,C76=C5,E5,C76=C6,E6,C76=C7,E7,C76=C8,E8)</f>
        <v>0</v>
      </c>
    </row>
    <row r="77" spans="1:5" x14ac:dyDescent="0.25">
      <c r="A77" s="9" t="s">
        <v>60</v>
      </c>
      <c r="B77" s="8" t="s">
        <v>155</v>
      </c>
      <c r="C77" s="18" t="str">
        <f>Totaaloverzicht!O77</f>
        <v>N.v.t.</v>
      </c>
      <c r="E77" s="7" cm="1">
        <f t="array" ref="E77">_xlfn.IFS(C77=C3,E3,C77=C4,E4,C77=C5,E5,C77=C6,E6,C77=C7,E7,C77=C8,E8)</f>
        <v>0</v>
      </c>
    </row>
    <row r="78" spans="1:5" x14ac:dyDescent="0.25">
      <c r="A78" s="9" t="s">
        <v>61</v>
      </c>
      <c r="B78" s="8" t="s">
        <v>156</v>
      </c>
      <c r="C78" s="18" t="str">
        <f>Totaaloverzicht!O78</f>
        <v>N.v.t.</v>
      </c>
      <c r="E78" s="7" cm="1">
        <f t="array" ref="E78">_xlfn.IFS(C78=C3,E3,C78=C4,E4,C78=C5,E5,C78=C6,E6,C78=C7,E7,C78=C8,E8)</f>
        <v>0</v>
      </c>
    </row>
    <row r="79" spans="1:5" ht="30" x14ac:dyDescent="0.25">
      <c r="A79" s="9" t="s">
        <v>62</v>
      </c>
      <c r="B79" s="8" t="s">
        <v>157</v>
      </c>
      <c r="C79" s="18" t="str">
        <f>Totaaloverzicht!O79</f>
        <v>N.v.t.</v>
      </c>
      <c r="E79" s="7" cm="1">
        <f t="array" ref="E79">_xlfn.IFS(C79=C3,E3,C79=C4,E4,C79=C5,E5,C79=C6,E6,C79=C7,E7,C79=C8,E8)</f>
        <v>0</v>
      </c>
    </row>
    <row r="80" spans="1:5" x14ac:dyDescent="0.25">
      <c r="A80" s="9" t="s">
        <v>63</v>
      </c>
      <c r="B80" s="8" t="s">
        <v>158</v>
      </c>
      <c r="C80" s="18" t="str">
        <f>Totaaloverzicht!O80</f>
        <v>N.v.t.</v>
      </c>
      <c r="E80" s="7" cm="1">
        <f t="array" ref="E80">_xlfn.IFS(C80=C3,E3,C80=C4,E4,C80=C5,E5,C80=C6,E6,C80=C7,E7,C80=C8,E8)</f>
        <v>0</v>
      </c>
    </row>
    <row r="81" spans="1:5" ht="30" x14ac:dyDescent="0.25">
      <c r="A81" s="9" t="s">
        <v>64</v>
      </c>
      <c r="B81" s="8" t="s">
        <v>159</v>
      </c>
      <c r="C81" s="18" t="str">
        <f>Totaaloverzicht!O81</f>
        <v>N.v.t.</v>
      </c>
      <c r="E81" s="7" cm="1">
        <f t="array" ref="E81">_xlfn.IFS(C81=C3,E3,C81=C4,E4,C81=C5,E5,C81=C6,E6,C81=C7,E7,C81=C8,E8)</f>
        <v>0</v>
      </c>
    </row>
    <row r="82" spans="1:5" x14ac:dyDescent="0.25">
      <c r="A82" s="9" t="s">
        <v>65</v>
      </c>
      <c r="B82" s="8" t="s">
        <v>160</v>
      </c>
      <c r="C82" s="18" t="str">
        <f>Totaaloverzicht!O82</f>
        <v>N.v.t.</v>
      </c>
      <c r="E82" s="7" cm="1">
        <f t="array" ref="E82">_xlfn.IFS(C82=C3,E3,C82=C4,E4,C82=C5,E5,C82=C6,E6,C82=C7,E7,C82=C8,E8)</f>
        <v>0</v>
      </c>
    </row>
    <row r="83" spans="1:5" ht="30" x14ac:dyDescent="0.25">
      <c r="A83" s="9" t="s">
        <v>66</v>
      </c>
      <c r="B83" s="8" t="s">
        <v>161</v>
      </c>
      <c r="C83" s="18" t="str">
        <f>Totaaloverzicht!O83</f>
        <v>N.v.t.</v>
      </c>
      <c r="E83" s="7" cm="1">
        <f t="array" ref="E83">_xlfn.IFS(C83=C3,E3,C83=C4,E4,C83=C5,E5,C83=C6,E6,C83=C7,E7,C83=C8,E8)</f>
        <v>0</v>
      </c>
    </row>
    <row r="84" spans="1:5" ht="30" x14ac:dyDescent="0.25">
      <c r="A84" s="9" t="s">
        <v>67</v>
      </c>
      <c r="B84" s="8" t="s">
        <v>162</v>
      </c>
      <c r="C84" s="18" t="str">
        <f>Totaaloverzicht!O84</f>
        <v>N.v.t.</v>
      </c>
      <c r="E84" s="7" cm="1">
        <f t="array" ref="E84">_xlfn.IFS(C84=C3,E3,C84=C4,E4,C84=C5,E5,C84=C6,E6,C84=C7,E7,C84=C8,E8)</f>
        <v>0</v>
      </c>
    </row>
    <row r="85" spans="1:5" x14ac:dyDescent="0.25">
      <c r="A85" s="9" t="s">
        <v>68</v>
      </c>
      <c r="B85" s="8" t="s">
        <v>163</v>
      </c>
      <c r="C85" s="18" t="str">
        <f>Totaaloverzicht!O85</f>
        <v>N.v.t.</v>
      </c>
      <c r="E85" s="7" cm="1">
        <f t="array" ref="E85">_xlfn.IFS(C85=C3,E3,C85=C4,E4,C85=C5,E5,C85=C6,E6,C85=C7,E7,C85=C8,E8)</f>
        <v>0</v>
      </c>
    </row>
    <row r="86" spans="1:5" x14ac:dyDescent="0.25">
      <c r="A86" s="9" t="s">
        <v>69</v>
      </c>
      <c r="B86" s="8" t="s">
        <v>164</v>
      </c>
      <c r="C86" s="18" t="str">
        <f>Totaaloverzicht!O86</f>
        <v>N.v.t.</v>
      </c>
      <c r="E86" s="7" cm="1">
        <f t="array" ref="E86">_xlfn.IFS(C86=C3,E3,C86=C4,E4,C86=C5,E5,C86=C6,E6,C86=C7,E7,C86=C8,E8)</f>
        <v>0</v>
      </c>
    </row>
  </sheetData>
  <sheetProtection algorithmName="SHA-512" hashValue="T0vFKp3QBvasbOV+ux/76wzShl2CuIX5UvNrJZNbZvnIr86a1BwN85rKJvFBhxpQt4mhKvWXYML2/u6z2hJORg==" saltValue="6eQJeswBKIxE/Z3nwwoE6w==" spinCount="100000" sheet="1" objects="1" scenarios="1" selectLockedCells="1" selectUnlockedCells="1"/>
  <pageMargins left="0.7" right="0.7" top="0.75" bottom="0.75" header="0.3" footer="0.3"/>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Instructie</vt:lpstr>
      <vt:lpstr>Deelnemer1</vt:lpstr>
      <vt:lpstr>Deelnemer2</vt:lpstr>
      <vt:lpstr>Deelnemer3</vt:lpstr>
      <vt:lpstr>Deelnemer4</vt:lpstr>
      <vt:lpstr>Deelnemer5</vt:lpstr>
      <vt:lpstr>Deelnemer6</vt:lpstr>
      <vt:lpstr>Deelnemer7</vt:lpstr>
      <vt:lpstr>Deelnemer8</vt:lpstr>
      <vt:lpstr>Deelnemer9</vt:lpstr>
      <vt:lpstr>Deelnemer10</vt:lpstr>
      <vt:lpstr>Totaaloverzicht</vt:lpstr>
      <vt:lpstr>Teamresultaat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Tijsen, L.M.J. (PHEG)</dc:creator>
  <cp:lastModifiedBy>Lian Tijsen</cp:lastModifiedBy>
  <cp:lastPrinted>2024-07-31T13:21:11Z</cp:lastPrinted>
  <dcterms:created xsi:type="dcterms:W3CDTF">2023-04-19T13:26:46Z</dcterms:created>
  <dcterms:modified xsi:type="dcterms:W3CDTF">2024-07-31T13:21:35Z</dcterms:modified>
</cp:coreProperties>
</file>